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hungchi\Documents\EO(KGA2)3\Unit Subsidy\Uplift subsidy ceiling\2024-25\2026.2.13b To SEO\"/>
    </mc:Choice>
  </mc:AlternateContent>
  <xr:revisionPtr revIDLastSave="0" documentId="13_ncr:1_{49F92ADD-7B5A-4526-B036-2CADCB192B5D}" xr6:coauthVersionLast="47" xr6:coauthVersionMax="47" xr10:uidLastSave="{00000000-0000-0000-0000-000000000000}"/>
  <bookViews>
    <workbookView xWindow="-28920" yWindow="-120" windowWidth="29040" windowHeight="15840" activeTab="1" xr2:uid="{E26768BA-17C5-4BD6-B911-DD772E981AD8}"/>
  </bookViews>
  <sheets>
    <sheet name="概覽" sheetId="2" r:id="rId1"/>
    <sheet name="報告" sheetId="1" r:id="rId2"/>
  </sheets>
  <definedNames>
    <definedName name="_ftn1" localSheetId="1">報告!$A$110</definedName>
    <definedName name="_ftnref1" localSheetId="1">報告!$B$55</definedName>
    <definedName name="_xlnm.Print_Area" localSheetId="1">報告!$A$1:$I$137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0" i="1" l="1"/>
  <c r="H64" i="1"/>
  <c r="H81" i="1"/>
  <c r="C105" i="1" s="1"/>
  <c r="G19" i="1" l="1"/>
  <c r="H59" i="1" l="1"/>
  <c r="E21" i="1"/>
  <c r="E31" i="1" l="1"/>
  <c r="F17" i="2" l="1"/>
  <c r="G97" i="1" l="1"/>
  <c r="G103" i="1" s="1"/>
  <c r="G30" i="1"/>
  <c r="G20" i="1"/>
  <c r="C31" i="1"/>
  <c r="G29" i="1"/>
  <c r="C21" i="1"/>
  <c r="G21" i="1" l="1"/>
  <c r="G31" i="1"/>
  <c r="A38" i="1"/>
  <c r="F42" i="1" s="1"/>
  <c r="C72" i="1" s="1"/>
  <c r="A41" i="1"/>
</calcChain>
</file>

<file path=xl/sharedStrings.xml><?xml version="1.0" encoding="utf-8"?>
<sst xmlns="http://schemas.openxmlformats.org/spreadsheetml/2006/main" count="170" uniqueCount="140">
  <si>
    <t>半日制</t>
  </si>
  <si>
    <t>2. 單位資助盈餘摘要</t>
  </si>
  <si>
    <t>(a)</t>
  </si>
  <si>
    <t>(b)</t>
  </si>
  <si>
    <t xml:space="preserve">(c) </t>
  </si>
  <si>
    <t>(d)</t>
  </si>
  <si>
    <t>(e)</t>
  </si>
  <si>
    <t xml:space="preserve">(f) </t>
  </si>
  <si>
    <t>3. 單位資助累積盈餘使用概況</t>
  </si>
  <si>
    <t>單位資助盈餘使用報告</t>
  </si>
  <si>
    <t>致：教育局幼稚園行政2組（傳真號碼：3579 4010）</t>
  </si>
  <si>
    <t>1. 單位資助盈餘上限</t>
  </si>
  <si>
    <t>全日制</t>
  </si>
  <si>
    <t>長全日制</t>
  </si>
  <si>
    <r>
      <t>根據</t>
    </r>
    <r>
      <rPr>
        <b/>
        <sz val="14"/>
        <color rgb="FF0000FF"/>
        <rFont val="Times New Roman"/>
        <family val="1"/>
      </rPr>
      <t>2024/25</t>
    </r>
    <r>
      <rPr>
        <sz val="14"/>
        <color theme="1"/>
        <rFont val="Times New Roman"/>
        <family val="1"/>
      </rPr>
      <t>及</t>
    </r>
    <r>
      <rPr>
        <b/>
        <sz val="14"/>
        <color rgb="FF0000FF"/>
        <rFont val="Times New Roman"/>
        <family val="1"/>
      </rPr>
      <t>2025/26</t>
    </r>
    <r>
      <rPr>
        <sz val="14"/>
        <color theme="1"/>
        <rFont val="Times New Roman"/>
        <family val="1"/>
      </rPr>
      <t>會計年度的經審核周年帳目報表1，我們就本附件</t>
    </r>
    <r>
      <rPr>
        <b/>
        <u/>
        <sz val="14"/>
        <color theme="1"/>
        <rFont val="Times New Roman"/>
        <family val="1"/>
      </rPr>
      <t>第1部分所述</t>
    </r>
    <r>
      <rPr>
        <sz val="14"/>
        <color theme="1"/>
        <rFont val="Times New Roman"/>
        <family val="1"/>
      </rPr>
      <t>獲提升單位資助盈餘上限至該年度18個月撥款額的</t>
    </r>
    <r>
      <rPr>
        <b/>
        <u/>
        <sz val="14"/>
        <color theme="1"/>
        <rFont val="Times New Roman"/>
        <family val="1"/>
      </rPr>
      <t>學制</t>
    </r>
    <r>
      <rPr>
        <sz val="14"/>
        <color theme="1"/>
        <rFont val="Times New Roman"/>
        <family val="1"/>
      </rPr>
      <t>，提供以下資料。</t>
    </r>
    <r>
      <rPr>
        <b/>
        <u/>
        <sz val="14"/>
        <color theme="1"/>
        <rFont val="Times New Roman"/>
        <family val="1"/>
      </rPr>
      <t>如本校有多於一個學制獲提升單位資助盈餘上限，本校會提交另一份報告，以提供該學制的盈餘使用資料。</t>
    </r>
  </si>
  <si>
    <r>
      <t>請於適當的空格內加上</t>
    </r>
    <r>
      <rPr>
        <sz val="14"/>
        <color theme="1"/>
        <rFont val="Wingdings"/>
        <charset val="2"/>
      </rPr>
      <t></t>
    </r>
    <r>
      <rPr>
        <sz val="14"/>
        <color theme="1"/>
        <rFont val="Times New Roman"/>
        <family val="1"/>
      </rPr>
      <t>號，並於標註*號的位置刪去不適用者。</t>
    </r>
  </si>
  <si>
    <t>整項單位資助
($)</t>
  </si>
  <si>
    <t>與教學人員薪酬
有關的資助</t>
  </si>
  <si>
    <t>與其他營運
有關的資助</t>
  </si>
  <si>
    <r>
      <t xml:space="preserve">[(e) – (d) ≤ 0 </t>
    </r>
    <r>
      <rPr>
        <sz val="14"/>
        <color theme="1"/>
        <rFont val="Symbol"/>
        <family val="1"/>
        <charset val="2"/>
      </rPr>
      <t>®</t>
    </r>
    <r>
      <rPr>
        <sz val="14"/>
        <color theme="1"/>
        <rFont val="Times New Roman"/>
        <family val="1"/>
      </rPr>
      <t xml:space="preserve"> 0]</t>
    </r>
  </si>
  <si>
    <r>
      <t xml:space="preserve">[(b) – (a) ≤ 0 </t>
    </r>
    <r>
      <rPr>
        <sz val="14"/>
        <color theme="1"/>
        <rFont val="Symbol"/>
        <family val="1"/>
        <charset val="2"/>
      </rPr>
      <t>®</t>
    </r>
    <r>
      <rPr>
        <sz val="14"/>
        <color theme="1"/>
        <rFont val="Times New Roman"/>
        <family val="1"/>
      </rPr>
      <t xml:space="preserve"> 0]</t>
    </r>
  </si>
  <si>
    <t>根據第2部分所述資料：</t>
  </si>
  <si>
    <t xml:space="preserve"> 本校已在2025/26會計年度運用累積盈餘。</t>
  </si>
  <si>
    <t>2025/26會計年度已運用的盈餘總額:</t>
  </si>
  <si>
    <r>
      <t xml:space="preserve"> 本校</t>
    </r>
    <r>
      <rPr>
        <b/>
        <u/>
        <sz val="14"/>
        <color theme="1"/>
        <rFont val="Times New Roman"/>
        <family val="1"/>
      </rPr>
      <t>沒有</t>
    </r>
    <r>
      <rPr>
        <sz val="14"/>
        <color theme="1"/>
        <rFont val="Times New Roman"/>
        <family val="1"/>
      </rPr>
      <t>在2025/26會計年度運用累積盈餘。</t>
    </r>
  </si>
  <si>
    <t>開支項目用途</t>
  </si>
  <si>
    <t>1.    額外聘請_________名全職／兼職*教師</t>
  </si>
  <si>
    <t>2.    提升_________名教學人員薪酬及相關開支</t>
  </si>
  <si>
    <t>3.    支付_________名教學人員的長期服務金／遣散費</t>
  </si>
  <si>
    <t>4.    其他（請說明）__________________________________</t>
  </si>
  <si>
    <t>(i)     校舍改良（不包括已由校舍維修資助支付的工程費用）</t>
  </si>
  <si>
    <t>(ii)   供學校使用作教學用途的家具／設備／裝置／器材</t>
  </si>
  <si>
    <t>(iii) 供學校使用作教學用途的電腦硬件及軟件</t>
  </si>
  <si>
    <t>(iv)  其他（請說明）</t>
  </si>
  <si>
    <t>7.  其他（請說明）__________________________________</t>
  </si>
  <si>
    <t>1.  非教學人員薪酬及相關開支
支援人員的薪酬、公積金、強制性公積金及長期服務金／遣散費</t>
  </si>
  <si>
    <t>2.  大型修葺及保養工程 （每項達$8,000元或以上的工程，但不包括已由校舍維修資助支付的工程費用）</t>
  </si>
  <si>
    <t>項目：</t>
  </si>
  <si>
    <t>成本：</t>
  </si>
  <si>
    <t>折舊率：</t>
  </si>
  <si>
    <t>本會計年度折舊金額：</t>
  </si>
  <si>
    <t>4.  教學消耗品
教師及學生使用的圖書、參考材料和工作紙等教具</t>
  </si>
  <si>
    <t>5.  所有學生均需參加的常規學習活動支出
所有學生均需參加的常規校內及校外學習活動支出（包括生日會、畢業禮、外出活動、旅行及參觀支出）</t>
  </si>
  <si>
    <t>6. 與教學活動、學校運作和維持教育服務水平有直接關係的其他支出</t>
  </si>
  <si>
    <r>
      <t>本校在</t>
    </r>
    <r>
      <rPr>
        <sz val="14"/>
        <color rgb="FF0000FF"/>
        <rFont val="Times New Roman"/>
        <family val="1"/>
      </rPr>
      <t>2025/26</t>
    </r>
    <r>
      <rPr>
        <sz val="14"/>
        <color theme="1"/>
        <rFont val="Times New Roman"/>
        <family val="1"/>
      </rPr>
      <t>會計年度運用上述第2(c)部分所列</t>
    </r>
    <r>
      <rPr>
        <sz val="14"/>
        <color rgb="FF0000FF"/>
        <rFont val="Times New Roman"/>
        <family val="1"/>
      </rPr>
      <t>2024/25</t>
    </r>
    <r>
      <rPr>
        <sz val="14"/>
        <color theme="1"/>
        <rFont val="Times New Roman"/>
        <family val="1"/>
      </rPr>
      <t>會計年度</t>
    </r>
    <r>
      <rPr>
        <b/>
        <u/>
        <sz val="14"/>
        <color theme="1"/>
        <rFont val="Times New Roman"/>
        <family val="1"/>
      </rPr>
      <t>超出12個月撥款額的盈餘</t>
    </r>
    <r>
      <rPr>
        <sz val="14"/>
        <color theme="1"/>
        <rFont val="Times New Roman"/>
        <family val="1"/>
      </rPr>
      <t>於下述項目</t>
    </r>
    <r>
      <rPr>
        <vertAlign val="superscript"/>
        <sz val="14"/>
        <color theme="1"/>
        <rFont val="Times New Roman"/>
        <family val="1"/>
      </rPr>
      <t>5</t>
    </r>
    <r>
      <rPr>
        <sz val="14"/>
        <color theme="1"/>
        <rFont val="Times New Roman"/>
        <family val="1"/>
      </rPr>
      <t>：</t>
    </r>
  </si>
  <si>
    <r>
      <rPr>
        <vertAlign val="superscript"/>
        <sz val="12"/>
        <color theme="1"/>
        <rFont val="Times New Roman"/>
        <family val="1"/>
      </rPr>
      <t xml:space="preserve">2 </t>
    </r>
    <r>
      <rPr>
        <sz val="12"/>
        <color theme="1"/>
        <rFont val="Times New Roman"/>
        <family val="1"/>
      </rPr>
      <t>即夾附「退回資助通知信」的</t>
    </r>
    <r>
      <rPr>
        <sz val="12"/>
        <color rgb="FF0000FF"/>
        <rFont val="Times New Roman"/>
        <family val="1"/>
      </rPr>
      <t>2024/25</t>
    </r>
    <r>
      <rPr>
        <sz val="12"/>
        <color theme="1"/>
        <rFont val="Times New Roman"/>
        <family val="1"/>
      </rPr>
      <t>會計年度經審核周年帳目</t>
    </r>
    <r>
      <rPr>
        <sz val="12"/>
        <color rgb="FF0000FF"/>
        <rFont val="Times New Roman"/>
        <family val="1"/>
      </rPr>
      <t>報表1</t>
    </r>
    <r>
      <rPr>
        <sz val="12"/>
        <color theme="1"/>
        <rFont val="Times New Roman"/>
        <family val="1"/>
      </rPr>
      <t>內「轉撥後的本年度盈餘／ （虧損）」。</t>
    </r>
  </si>
  <si>
    <r>
      <t>3.  固定資產的折舊</t>
    </r>
    <r>
      <rPr>
        <vertAlign val="superscript"/>
        <sz val="14"/>
        <color theme="1"/>
        <rFont val="Times New Roman"/>
        <family val="1"/>
      </rPr>
      <t>6</t>
    </r>
    <r>
      <rPr>
        <sz val="14"/>
        <color theme="1"/>
        <rFont val="Times New Roman"/>
        <family val="1"/>
      </rPr>
      <t>（須每項逐一列明），例如﹕</t>
    </r>
  </si>
  <si>
    <t>整項單位資助(100%)</t>
  </si>
  <si>
    <t>已運用的盈餘總額</t>
  </si>
  <si>
    <t>第3部分核正結果:</t>
  </si>
  <si>
    <r>
      <rPr>
        <b/>
        <sz val="14"/>
        <color theme="1"/>
        <rFont val="Times New Roman"/>
        <family val="1"/>
      </rPr>
      <t>4. 	補充資料</t>
    </r>
    <r>
      <rPr>
        <sz val="14"/>
        <color theme="1"/>
        <rFont val="Times New Roman"/>
        <family val="1"/>
      </rPr>
      <t>（只適用於本附件第2(c)及2(f)部分填寫正數的幼稚園）</t>
    </r>
  </si>
  <si>
    <t>預計運用的盈餘總額</t>
  </si>
  <si>
    <t>第4部分核正結果:</t>
  </si>
  <si>
    <r>
      <rPr>
        <vertAlign val="superscript"/>
        <sz val="12"/>
        <color theme="1"/>
        <rFont val="Times New Roman"/>
        <family val="1"/>
      </rPr>
      <t xml:space="preserve">1 </t>
    </r>
    <r>
      <rPr>
        <sz val="12"/>
        <color theme="1"/>
        <rFont val="Times New Roman"/>
        <family val="1"/>
      </rPr>
      <t>即夾附「退回資助通知信」的</t>
    </r>
    <r>
      <rPr>
        <sz val="12"/>
        <color rgb="FF0000FF"/>
        <rFont val="Times New Roman"/>
        <family val="1"/>
      </rPr>
      <t>2024/25</t>
    </r>
    <r>
      <rPr>
        <sz val="12"/>
        <color theme="1"/>
        <rFont val="Times New Roman"/>
        <family val="1"/>
      </rPr>
      <t>會計年度經審核周年帳目</t>
    </r>
    <r>
      <rPr>
        <sz val="12"/>
        <color rgb="FF0000FF"/>
        <rFont val="Times New Roman"/>
        <family val="1"/>
      </rPr>
      <t>報表1</t>
    </r>
    <r>
      <rPr>
        <sz val="12"/>
        <color theme="1"/>
        <rFont val="Times New Roman"/>
        <family val="1"/>
      </rPr>
      <t>內，獲提升單位資助盈餘上限的學制 在單位資助的收入。</t>
    </r>
  </si>
  <si>
    <t>單位資助盈餘使用報告 - 概覽</t>
  </si>
  <si>
    <t>2025/26會計年度的經審核周年帳目報表1</t>
  </si>
  <si>
    <t>(g)</t>
  </si>
  <si>
    <t>[(g) = (e) - (b)]</t>
  </si>
  <si>
    <r>
      <t xml:space="preserve">[(e) &lt; (b) = 已運用累積盈餘
(e) </t>
    </r>
    <r>
      <rPr>
        <sz val="14"/>
        <color theme="1"/>
        <rFont val="Symbol"/>
        <family val="1"/>
        <charset val="2"/>
      </rPr>
      <t>³</t>
    </r>
    <r>
      <rPr>
        <sz val="14"/>
        <color theme="1"/>
        <rFont val="Times New Roman"/>
        <family val="1"/>
      </rPr>
      <t xml:space="preserve"> (b) = 沒有運用累積盈餘]</t>
    </r>
  </si>
  <si>
    <t>第1部分</t>
  </si>
  <si>
    <t>第3部分
單位資助累積盈餘使用概況</t>
  </si>
  <si>
    <t xml:space="preserve">第2部分 - 單位資助盈餘摘要
(a)至(c)項
</t>
  </si>
  <si>
    <t>第2部分 - 單位資助盈餘摘要
(d)至(f)項</t>
  </si>
  <si>
    <t>第4部分 - 補充資料</t>
  </si>
  <si>
    <t>2026/27 會計年度</t>
  </si>
  <si>
    <t>(預計學生人數約115人)</t>
  </si>
  <si>
    <t>1.	 填寫報告所需資料及注意事項</t>
  </si>
  <si>
    <t>所需資料及注意事項</t>
  </si>
  <si>
    <t>獲提升單位資助盈餘學制（半日制）</t>
  </si>
  <si>
    <t>[i] 總開支</t>
  </si>
  <si>
    <t>[ii] 總收入</t>
  </si>
  <si>
    <t>單位資助累積盈餘使用 = 相關會計年度的總開支 – 總收入  [示例如下]</t>
  </si>
  <si>
    <t>報告項目</t>
  </si>
  <si>
    <t>（經拆帳後預計運用於半日制的金額）</t>
  </si>
  <si>
    <t>（預計半日制學生人數 x 半日制單位資助額）</t>
  </si>
  <si>
    <t>-</t>
  </si>
  <si>
    <t>=</t>
  </si>
  <si>
    <t>(h)</t>
  </si>
  <si>
    <t>總開支
（經拆帳後的金額）</t>
  </si>
  <si>
    <t>總收入
（預計學生人數 x 單位資助額）</t>
  </si>
  <si>
    <r>
      <rPr>
        <sz val="14"/>
        <color rgb="FF0000FF"/>
        <rFont val="Times New Roman"/>
        <family val="1"/>
      </rPr>
      <t>2026/27</t>
    </r>
    <r>
      <rPr>
        <sz val="14"/>
        <color theme="1"/>
        <rFont val="Times New Roman"/>
        <family val="1"/>
      </rPr>
      <t>會計年度：</t>
    </r>
  </si>
  <si>
    <r>
      <rPr>
        <vertAlign val="superscript"/>
        <sz val="12"/>
        <color theme="1"/>
        <rFont val="Times New Roman"/>
        <family val="1"/>
      </rPr>
      <t xml:space="preserve">3 </t>
    </r>
    <r>
      <rPr>
        <sz val="12"/>
        <color theme="1"/>
        <rFont val="Times New Roman"/>
        <family val="1"/>
      </rPr>
      <t>即</t>
    </r>
    <r>
      <rPr>
        <sz val="12"/>
        <color rgb="FF0000FF"/>
        <rFont val="Times New Roman"/>
        <family val="1"/>
      </rPr>
      <t>2025/26</t>
    </r>
    <r>
      <rPr>
        <sz val="12"/>
        <color theme="1"/>
        <rFont val="Times New Roman"/>
        <family val="1"/>
      </rPr>
      <t>會計年度經審核周年帳目</t>
    </r>
    <r>
      <rPr>
        <sz val="12"/>
        <color rgb="FF0000FF"/>
        <rFont val="Times New Roman"/>
        <family val="1"/>
      </rPr>
      <t>報表1</t>
    </r>
    <r>
      <rPr>
        <sz val="12"/>
        <color theme="1"/>
        <rFont val="Times New Roman"/>
        <family val="1"/>
      </rPr>
      <t>內，獲提升單位資助盈餘上限的學制 在單位資助的收入。</t>
    </r>
  </si>
  <si>
    <r>
      <rPr>
        <vertAlign val="superscript"/>
        <sz val="12"/>
        <color theme="1"/>
        <rFont val="Times New Roman"/>
        <family val="1"/>
      </rPr>
      <t xml:space="preserve">4 </t>
    </r>
    <r>
      <rPr>
        <sz val="12"/>
        <color theme="1"/>
        <rFont val="Times New Roman"/>
        <family val="1"/>
      </rPr>
      <t>即</t>
    </r>
    <r>
      <rPr>
        <sz val="12"/>
        <color rgb="FF0000FF"/>
        <rFont val="Times New Roman"/>
        <family val="1"/>
      </rPr>
      <t>2025/26</t>
    </r>
    <r>
      <rPr>
        <sz val="12"/>
        <color theme="1"/>
        <rFont val="Times New Roman"/>
        <family val="1"/>
      </rPr>
      <t>會計年度經審核周年帳目</t>
    </r>
    <r>
      <rPr>
        <sz val="12"/>
        <color rgb="FF0000FF"/>
        <rFont val="Times New Roman"/>
        <family val="1"/>
      </rPr>
      <t>報表1</t>
    </r>
    <r>
      <rPr>
        <sz val="12"/>
        <color theme="1"/>
        <rFont val="Times New Roman"/>
        <family val="1"/>
      </rPr>
      <t>內，「轉撥後的本年度盈餘／（虧損）」。</t>
    </r>
  </si>
  <si>
    <r>
      <rPr>
        <vertAlign val="superscript"/>
        <sz val="12"/>
        <color theme="1"/>
        <rFont val="Times New Roman"/>
        <family val="1"/>
      </rPr>
      <t xml:space="preserve">6 </t>
    </r>
    <r>
      <rPr>
        <sz val="12"/>
        <color theme="1"/>
        <rFont val="Times New Roman"/>
        <family val="1"/>
      </rPr>
      <t>此項須與</t>
    </r>
    <r>
      <rPr>
        <sz val="12"/>
        <color rgb="FF0000FF"/>
        <rFont val="Times New Roman"/>
        <family val="1"/>
      </rPr>
      <t>2025/26</t>
    </r>
    <r>
      <rPr>
        <sz val="12"/>
        <color theme="1"/>
        <rFont val="Times New Roman"/>
        <family val="1"/>
      </rPr>
      <t>會計年度經審核周年帳目</t>
    </r>
    <r>
      <rPr>
        <sz val="12"/>
        <color rgb="FF0000FF"/>
        <rFont val="Times New Roman"/>
        <family val="1"/>
      </rPr>
      <t>報表7-附註3</t>
    </r>
    <r>
      <rPr>
        <sz val="12"/>
        <color theme="1"/>
        <rFont val="Times New Roman"/>
        <family val="1"/>
      </rPr>
      <t>所述的折舊率</t>
    </r>
    <r>
      <rPr>
        <b/>
        <sz val="12"/>
        <color theme="1"/>
        <rFont val="Times New Roman"/>
        <family val="1"/>
      </rPr>
      <t>相同</t>
    </r>
    <r>
      <rPr>
        <sz val="12"/>
        <color theme="1"/>
        <rFont val="Times New Roman"/>
        <family val="1"/>
      </rPr>
      <t>。</t>
    </r>
  </si>
  <si>
    <t>預計使用
時間</t>
  </si>
  <si>
    <r>
      <t>本校於</t>
    </r>
    <r>
      <rPr>
        <sz val="14"/>
        <color rgb="FF0000FF"/>
        <rFont val="Times New Roman"/>
        <family val="1"/>
      </rPr>
      <t>2024/25</t>
    </r>
    <r>
      <rPr>
        <sz val="14"/>
        <color theme="1"/>
        <rFont val="Times New Roman"/>
        <family val="1"/>
      </rPr>
      <t>及</t>
    </r>
    <r>
      <rPr>
        <sz val="14"/>
        <color rgb="FF0000FF"/>
        <rFont val="Times New Roman"/>
        <family val="1"/>
      </rPr>
      <t>2025/26</t>
    </r>
    <r>
      <rPr>
        <sz val="14"/>
        <color theme="1"/>
        <rFont val="Times New Roman"/>
        <family val="1"/>
      </rPr>
      <t>會計年度連續錄得盈餘超出12個月撥款額的盈餘（即本附件第2(c)及2(f)部分的數額均為正數）。參照以上</t>
    </r>
    <r>
      <rPr>
        <b/>
        <sz val="14"/>
        <color theme="1"/>
        <rFont val="Times New Roman"/>
        <family val="1"/>
      </rPr>
      <t>第2(f)部分</t>
    </r>
    <r>
      <rPr>
        <sz val="14"/>
        <color theme="1"/>
        <rFont val="Times New Roman"/>
        <family val="1"/>
      </rPr>
      <t>所提供的數字（即2025/26會計年度超出12個月撥款額的盈餘），現補充說明有關使用單位資助累積盈餘</t>
    </r>
    <r>
      <rPr>
        <vertAlign val="superscript"/>
        <sz val="14"/>
        <color theme="1"/>
        <rFont val="Times New Roman"/>
        <family val="1"/>
      </rPr>
      <t>7</t>
    </r>
    <r>
      <rPr>
        <sz val="14"/>
        <color theme="1"/>
        <rFont val="Times New Roman"/>
        <family val="1"/>
      </rPr>
      <t>的計劃</t>
    </r>
    <r>
      <rPr>
        <vertAlign val="superscript"/>
        <sz val="14"/>
        <color theme="1"/>
        <rFont val="Times New Roman"/>
        <family val="1"/>
      </rPr>
      <t>8</t>
    </r>
    <r>
      <rPr>
        <sz val="14"/>
        <color theme="1"/>
        <rFont val="Times New Roman"/>
        <family val="1"/>
      </rPr>
      <t>，包括具體的預計使用時間。</t>
    </r>
  </si>
  <si>
    <r>
      <rPr>
        <vertAlign val="superscript"/>
        <sz val="12"/>
        <color theme="1"/>
        <rFont val="Times New Roman"/>
        <family val="1"/>
      </rPr>
      <t xml:space="preserve">7 </t>
    </r>
    <r>
      <rPr>
        <sz val="12"/>
        <color theme="1"/>
        <rFont val="Times New Roman"/>
        <family val="1"/>
      </rPr>
      <t>單位資助累積盈餘使用 = 相關會計年度的總開支 – 總收入</t>
    </r>
  </si>
  <si>
    <r>
      <rPr>
        <vertAlign val="superscript"/>
        <sz val="12"/>
        <color theme="1"/>
        <rFont val="Times New Roman"/>
        <family val="1"/>
      </rPr>
      <t xml:space="preserve">8 </t>
    </r>
    <r>
      <rPr>
        <sz val="12"/>
        <color theme="1"/>
        <rFont val="Times New Roman"/>
        <family val="1"/>
      </rPr>
      <t>幼稚園只須呈報</t>
    </r>
    <r>
      <rPr>
        <b/>
        <u/>
        <sz val="12"/>
        <color theme="1"/>
        <rFont val="Times New Roman"/>
        <family val="1"/>
      </rPr>
      <t>經拆帳後</t>
    </r>
    <r>
      <rPr>
        <sz val="12"/>
        <color theme="1"/>
        <rFont val="Times New Roman"/>
        <family val="1"/>
      </rPr>
      <t>預計運用的盈餘金額。</t>
    </r>
  </si>
  <si>
    <r>
      <t>預計運用的盈餘總額</t>
    </r>
    <r>
      <rPr>
        <b/>
        <vertAlign val="superscript"/>
        <sz val="14"/>
        <color theme="1"/>
        <rFont val="Times New Roman"/>
        <family val="1"/>
      </rPr>
      <t>7</t>
    </r>
  </si>
  <si>
    <r>
      <t>預計金額</t>
    </r>
    <r>
      <rPr>
        <b/>
        <vertAlign val="superscript"/>
        <sz val="14"/>
        <color theme="1"/>
        <rFont val="Times New Roman"/>
        <family val="1"/>
      </rPr>
      <t>8</t>
    </r>
    <r>
      <rPr>
        <b/>
        <sz val="14"/>
        <color theme="1"/>
        <rFont val="Times New Roman"/>
        <family val="1"/>
      </rPr>
      <t>($)</t>
    </r>
  </si>
  <si>
    <r>
      <t>3.  固定資產的折舊</t>
    </r>
    <r>
      <rPr>
        <vertAlign val="superscript"/>
        <sz val="14"/>
        <color theme="1"/>
        <rFont val="Times New Roman"/>
        <family val="1"/>
      </rPr>
      <t>9</t>
    </r>
    <r>
      <rPr>
        <sz val="14"/>
        <color theme="1"/>
        <rFont val="Times New Roman"/>
        <family val="1"/>
      </rPr>
      <t>（須每項逐一列明），例如﹕</t>
    </r>
  </si>
  <si>
    <r>
      <rPr>
        <vertAlign val="superscript"/>
        <sz val="12"/>
        <color theme="1"/>
        <rFont val="Times New Roman"/>
        <family val="1"/>
      </rPr>
      <t xml:space="preserve">9 </t>
    </r>
    <r>
      <rPr>
        <sz val="12"/>
        <color theme="1"/>
        <rFont val="Times New Roman"/>
        <family val="1"/>
      </rPr>
      <t>此項須與經審核周年帳目</t>
    </r>
    <r>
      <rPr>
        <sz val="12"/>
        <color rgb="FF0000FF"/>
        <rFont val="Times New Roman"/>
        <family val="1"/>
      </rPr>
      <t>報表7-附註3</t>
    </r>
    <r>
      <rPr>
        <sz val="12"/>
        <color theme="1"/>
        <rFont val="Times New Roman"/>
        <family val="1"/>
      </rPr>
      <t>所述的折舊率</t>
    </r>
    <r>
      <rPr>
        <b/>
        <sz val="12"/>
        <color theme="1"/>
        <rFont val="Times New Roman"/>
        <family val="1"/>
      </rPr>
      <t>相同</t>
    </r>
    <r>
      <rPr>
        <sz val="12"/>
        <color theme="1"/>
        <rFont val="Times New Roman"/>
        <family val="1"/>
      </rPr>
      <t>。</t>
    </r>
  </si>
  <si>
    <t>5.	  學校資料及聲明</t>
  </si>
  <si>
    <t>學校資料</t>
  </si>
  <si>
    <t>（中文）</t>
  </si>
  <si>
    <t>（英文）</t>
  </si>
  <si>
    <t>學校註冊編號：</t>
  </si>
  <si>
    <t>聲明</t>
  </si>
  <si>
    <t>本人／本校：</t>
  </si>
  <si>
    <t>明白如有需要，須按教育局的要求就此報告遞交相關的補充資料。</t>
  </si>
  <si>
    <t>(a)   </t>
  </si>
  <si>
    <t>(b)   </t>
  </si>
  <si>
    <t>(c)   </t>
  </si>
  <si>
    <t>確認在報告提交的一切資料正確無誤；</t>
  </si>
  <si>
    <t>已確保學校妥善運用單位資助盈餘；以及</t>
  </si>
  <si>
    <t>校監簽署：</t>
  </si>
  <si>
    <t>校監姓名：</t>
  </si>
  <si>
    <t>日期：</t>
  </si>
  <si>
    <t>聯絡人（姓名）：</t>
  </si>
  <si>
    <t>電話號碼：</t>
  </si>
  <si>
    <t xml:space="preserve">           （職位）：</t>
  </si>
  <si>
    <t>（學校印章）</t>
  </si>
  <si>
    <t>[如已於開支項目用途新增列，請核正所有項目是否已於盈餘總額加總。]</t>
  </si>
  <si>
    <t>[請按會計年度列出預計金額]</t>
  </si>
  <si>
    <r>
      <rPr>
        <vertAlign val="superscript"/>
        <sz val="12"/>
        <color theme="1"/>
        <rFont val="Times New Roman"/>
        <family val="1"/>
      </rPr>
      <t xml:space="preserve">5 </t>
    </r>
    <r>
      <rPr>
        <sz val="12"/>
        <color theme="1"/>
        <rFont val="Times New Roman"/>
        <family val="1"/>
      </rPr>
      <t>幼稚園只須呈報</t>
    </r>
    <r>
      <rPr>
        <b/>
        <u/>
        <sz val="12"/>
        <color theme="1"/>
        <rFont val="Times New Roman"/>
        <family val="1"/>
      </rPr>
      <t>經拆帳後</t>
    </r>
    <r>
      <rPr>
        <sz val="12"/>
        <color theme="1"/>
        <rFont val="Times New Roman"/>
        <family val="1"/>
      </rPr>
      <t>已運用的盈餘金額。</t>
    </r>
  </si>
  <si>
    <t>與教學人員薪酬有關的開支(60%)</t>
  </si>
  <si>
    <t>與其他營運有關的開支(40%)</t>
  </si>
  <si>
    <t>經統一登入系統所發的2024/25會計年度「退回資助通知信」</t>
  </si>
  <si>
    <t>2. 提交日期及方式</t>
  </si>
  <si>
    <r>
      <t>如計算結果顯示學校</t>
    </r>
    <r>
      <rPr>
        <b/>
        <u/>
        <sz val="14"/>
        <color rgb="FF0000FF"/>
        <rFont val="Times New Roman"/>
        <family val="1"/>
      </rPr>
      <t>沒有</t>
    </r>
    <r>
      <rPr>
        <sz val="14"/>
        <color theme="1"/>
        <rFont val="Times New Roman"/>
        <family val="1"/>
      </rPr>
      <t>在2025/26會計年度</t>
    </r>
    <r>
      <rPr>
        <b/>
        <u/>
        <sz val="14"/>
        <color rgb="FF0000FF"/>
        <rFont val="Times New Roman"/>
        <family val="1"/>
      </rPr>
      <t>運用</t>
    </r>
    <r>
      <rPr>
        <sz val="14"/>
        <color theme="1"/>
        <rFont val="Times New Roman"/>
        <family val="1"/>
      </rPr>
      <t>單位資助累積盈餘，
本試算表將自動顯示「</t>
    </r>
    <r>
      <rPr>
        <b/>
        <sz val="14"/>
        <color rgb="FF0000FF"/>
        <rFont val="Times New Roman"/>
        <family val="1"/>
      </rPr>
      <t>第3部分不適用，請跳至第4部分</t>
    </r>
    <r>
      <rPr>
        <sz val="14"/>
        <rFont val="Times New Roman"/>
        <family val="1"/>
      </rPr>
      <t>」以</t>
    </r>
    <r>
      <rPr>
        <sz val="14"/>
        <color theme="1"/>
        <rFont val="Times New Roman"/>
        <family val="1"/>
      </rPr>
      <t>填寫</t>
    </r>
    <r>
      <rPr>
        <sz val="14"/>
        <color rgb="FF0000FF"/>
        <rFont val="Times New Roman"/>
        <family val="1"/>
      </rPr>
      <t>2026/27</t>
    </r>
    <r>
      <rPr>
        <sz val="14"/>
        <color theme="1"/>
        <rFont val="Times New Roman"/>
        <family val="1"/>
      </rPr>
      <t>會計年度累積盈餘使用計劃。</t>
    </r>
  </si>
  <si>
    <t xml:space="preserve">學校名稱： </t>
  </si>
  <si>
    <r>
      <rPr>
        <b/>
        <u/>
        <sz val="14"/>
        <color rgb="FF0000FF"/>
        <rFont val="Times New Roman"/>
        <family val="1"/>
      </rPr>
      <t>2024/25</t>
    </r>
    <r>
      <rPr>
        <b/>
        <u/>
        <sz val="14"/>
        <color theme="1"/>
        <rFont val="Times New Roman"/>
        <family val="1"/>
      </rPr>
      <t>會計年度（半日制／全日制／長全日制*）</t>
    </r>
  </si>
  <si>
    <r>
      <rPr>
        <b/>
        <u/>
        <sz val="14"/>
        <color rgb="FF0000FF"/>
        <rFont val="Times New Roman"/>
        <family val="1"/>
      </rPr>
      <t>2025/26</t>
    </r>
    <r>
      <rPr>
        <b/>
        <u/>
        <sz val="14"/>
        <color theme="1"/>
        <rFont val="Times New Roman"/>
        <family val="1"/>
      </rPr>
      <t>會計年度（半日制／全日制／長全日制*）</t>
    </r>
  </si>
  <si>
    <r>
      <rPr>
        <b/>
        <sz val="14"/>
        <color rgb="FF0000FF"/>
        <rFont val="Times New Roman"/>
        <family val="1"/>
      </rPr>
      <t>2024/25</t>
    </r>
    <r>
      <rPr>
        <sz val="14"/>
        <color theme="1"/>
        <rFont val="Times New Roman"/>
        <family val="1"/>
      </rPr>
      <t>會計年度
12個月撥款額</t>
    </r>
    <r>
      <rPr>
        <vertAlign val="superscript"/>
        <sz val="14"/>
        <color theme="1"/>
        <rFont val="Times New Roman"/>
        <family val="1"/>
      </rPr>
      <t>1</t>
    </r>
  </si>
  <si>
    <r>
      <rPr>
        <b/>
        <sz val="14"/>
        <color rgb="FF0000FF"/>
        <rFont val="Times New Roman"/>
        <family val="1"/>
      </rPr>
      <t>2024/25</t>
    </r>
    <r>
      <rPr>
        <sz val="14"/>
        <color theme="1"/>
        <rFont val="Times New Roman"/>
        <family val="1"/>
      </rPr>
      <t>會計年度
累積盈餘</t>
    </r>
    <r>
      <rPr>
        <vertAlign val="superscript"/>
        <sz val="14"/>
        <color theme="1"/>
        <rFont val="Times New Roman"/>
        <family val="1"/>
      </rPr>
      <t>2</t>
    </r>
  </si>
  <si>
    <r>
      <rPr>
        <b/>
        <sz val="14"/>
        <color rgb="FF0000FF"/>
        <rFont val="Times New Roman"/>
        <family val="1"/>
      </rPr>
      <t>2024/25</t>
    </r>
    <r>
      <rPr>
        <sz val="14"/>
        <color theme="1"/>
        <rFont val="Times New Roman"/>
        <family val="1"/>
      </rPr>
      <t>會計年度
超出12個月撥款額的盈餘
[即(b) – (a)]</t>
    </r>
  </si>
  <si>
    <r>
      <rPr>
        <b/>
        <sz val="14"/>
        <color rgb="FF0000FF"/>
        <rFont val="Times New Roman"/>
        <family val="1"/>
      </rPr>
      <t>2025/26</t>
    </r>
    <r>
      <rPr>
        <sz val="14"/>
        <color theme="1"/>
        <rFont val="Times New Roman"/>
        <family val="1"/>
      </rPr>
      <t>會計年度
12個月撥款額</t>
    </r>
    <r>
      <rPr>
        <vertAlign val="superscript"/>
        <sz val="14"/>
        <color theme="1"/>
        <rFont val="Times New Roman"/>
        <family val="1"/>
      </rPr>
      <t>3</t>
    </r>
  </si>
  <si>
    <r>
      <rPr>
        <b/>
        <sz val="14"/>
        <color rgb="FF0000FF"/>
        <rFont val="Times New Roman"/>
        <family val="1"/>
      </rPr>
      <t>2025/26</t>
    </r>
    <r>
      <rPr>
        <sz val="14"/>
        <color theme="1"/>
        <rFont val="Times New Roman"/>
        <family val="1"/>
      </rPr>
      <t>會計年度
累積盈餘</t>
    </r>
    <r>
      <rPr>
        <vertAlign val="superscript"/>
        <sz val="14"/>
        <color theme="1"/>
        <rFont val="Times New Roman"/>
        <family val="1"/>
      </rPr>
      <t>4</t>
    </r>
  </si>
  <si>
    <r>
      <rPr>
        <b/>
        <sz val="14"/>
        <color rgb="FF0000FF"/>
        <rFont val="Times New Roman"/>
        <family val="1"/>
      </rPr>
      <t>2025/26</t>
    </r>
    <r>
      <rPr>
        <sz val="14"/>
        <color theme="1"/>
        <rFont val="Times New Roman"/>
        <family val="1"/>
      </rPr>
      <t>會計年度
超出12個月撥款額的盈餘
[即(e) – (d)]</t>
    </r>
  </si>
  <si>
    <r>
      <t>（第3部分</t>
    </r>
    <r>
      <rPr>
        <b/>
        <u/>
        <sz val="14"/>
        <color theme="1"/>
        <rFont val="Times New Roman"/>
        <family val="1"/>
      </rPr>
      <t>不適用</t>
    </r>
    <r>
      <rPr>
        <sz val="14"/>
        <color theme="1"/>
        <rFont val="Times New Roman"/>
        <family val="1"/>
      </rPr>
      <t>，請跳至第4部分填寫</t>
    </r>
    <r>
      <rPr>
        <sz val="14"/>
        <color rgb="FF0000FF"/>
        <rFont val="Times New Roman"/>
        <family val="1"/>
      </rPr>
      <t>2026/27</t>
    </r>
    <r>
      <rPr>
        <sz val="14"/>
        <color theme="1"/>
        <rFont val="Times New Roman"/>
        <family val="1"/>
      </rPr>
      <t>會計年度累積盈餘使用計劃。）</t>
    </r>
  </si>
  <si>
    <r>
      <t>本校（學校名稱：_________________________；學校註冊編號：______________）確認已收到教育局通知，於</t>
    </r>
    <r>
      <rPr>
        <sz val="14"/>
        <color rgb="FF0000FF"/>
        <rFont val="Times New Roman"/>
        <family val="1"/>
      </rPr>
      <t>2024/25</t>
    </r>
    <r>
      <rPr>
        <sz val="14"/>
        <rFont val="Times New Roman"/>
        <family val="1"/>
      </rPr>
      <t>會計年度獲提升單位資助盈餘上限至18個月撥款額，獲提升盈餘上限的學制為：</t>
    </r>
  </si>
  <si>
    <r>
      <t>（只適用於已於</t>
    </r>
    <r>
      <rPr>
        <b/>
        <sz val="14"/>
        <color rgb="FF0000FF"/>
        <rFont val="Times New Roman"/>
        <family val="1"/>
      </rPr>
      <t>2024/25</t>
    </r>
    <r>
      <rPr>
        <b/>
        <sz val="14"/>
        <color theme="1"/>
        <rFont val="Times New Roman"/>
        <family val="1"/>
      </rPr>
      <t>會計年度獲提升單位資助盈餘上限的幼稚園）</t>
    </r>
  </si>
  <si>
    <r>
      <t>請說明有關使用單位資助累積盈餘的計劃 ，包括具體的預計使用時間 （</t>
    </r>
    <r>
      <rPr>
        <sz val="14"/>
        <rFont val="Times New Roman"/>
        <family val="1"/>
      </rPr>
      <t>即</t>
    </r>
    <r>
      <rPr>
        <sz val="14"/>
        <color rgb="FF0000FF"/>
        <rFont val="Times New Roman"/>
        <family val="1"/>
      </rPr>
      <t>2026/27</t>
    </r>
    <r>
      <rPr>
        <sz val="14"/>
        <color theme="1"/>
        <rFont val="Times New Roman"/>
        <family val="1"/>
      </rPr>
      <t>會計年度）。</t>
    </r>
  </si>
  <si>
    <r>
      <t>金額</t>
    </r>
    <r>
      <rPr>
        <b/>
        <vertAlign val="superscript"/>
        <sz val="14"/>
        <color theme="1"/>
        <rFont val="Times New Roman"/>
        <family val="1"/>
      </rPr>
      <t>5</t>
    </r>
    <r>
      <rPr>
        <b/>
        <sz val="14"/>
        <color theme="1"/>
        <rFont val="Times New Roman"/>
        <family val="1"/>
      </rPr>
      <t>($)
（請提供項目明細）</t>
    </r>
  </si>
  <si>
    <r>
      <t>[請填寫2025/26會計年度</t>
    </r>
    <r>
      <rPr>
        <b/>
        <u/>
        <sz val="14"/>
        <color theme="1"/>
        <rFont val="Times New Roman"/>
        <family val="1"/>
      </rPr>
      <t>未扣除</t>
    </r>
    <r>
      <rPr>
        <sz val="14"/>
        <color theme="1"/>
        <rFont val="Times New Roman"/>
        <family val="1"/>
      </rPr>
      <t>須退回教育局款項的累積盈餘，即包括累積盈餘已</t>
    </r>
    <r>
      <rPr>
        <sz val="14"/>
        <rFont val="Times New Roman"/>
        <family val="1"/>
      </rPr>
      <t>超出18個月撥款額的款項]</t>
    </r>
  </si>
  <si>
    <r>
      <t>本試算表將根據第2部分所提供的資料</t>
    </r>
    <r>
      <rPr>
        <b/>
        <sz val="14"/>
        <color theme="1"/>
        <rFont val="Times New Roman"/>
        <family val="1"/>
      </rPr>
      <t>自動計算</t>
    </r>
    <r>
      <rPr>
        <sz val="14"/>
        <color theme="1"/>
        <rFont val="Times New Roman"/>
        <family val="1"/>
      </rPr>
      <t xml:space="preserve">學校是否已在2025/26會計年度運用單位資助累積盈餘 ，以及已運用的盈餘總額 </t>
    </r>
    <r>
      <rPr>
        <b/>
        <sz val="14"/>
        <color rgb="FF00B050"/>
        <rFont val="Times New Roman"/>
        <family val="1"/>
      </rPr>
      <t>[報告內的(g)項]</t>
    </r>
  </si>
  <si>
    <r>
      <t>如計算結果顯示學校</t>
    </r>
    <r>
      <rPr>
        <b/>
        <u/>
        <sz val="14"/>
        <color rgb="FF0000FF"/>
        <rFont val="Times New Roman"/>
        <family val="1"/>
      </rPr>
      <t>已</t>
    </r>
    <r>
      <rPr>
        <sz val="14"/>
        <color theme="1"/>
        <rFont val="Times New Roman"/>
        <family val="1"/>
      </rPr>
      <t>在2025/26會計年度</t>
    </r>
    <r>
      <rPr>
        <b/>
        <u/>
        <sz val="14"/>
        <color rgb="FF0000FF"/>
        <rFont val="Times New Roman"/>
        <family val="1"/>
      </rPr>
      <t>運用</t>
    </r>
    <r>
      <rPr>
        <sz val="14"/>
        <color theme="1"/>
        <rFont val="Times New Roman"/>
        <family val="1"/>
      </rPr>
      <t>單位資助累積盈餘 ，
請</t>
    </r>
    <r>
      <rPr>
        <b/>
        <sz val="14"/>
        <color rgb="FF0000FF"/>
        <rFont val="Times New Roman"/>
        <family val="1"/>
      </rPr>
      <t>根據(g)項列出開支項目用途及相關金額</t>
    </r>
    <r>
      <rPr>
        <sz val="14"/>
        <color theme="1"/>
        <rFont val="Times New Roman"/>
        <family val="1"/>
      </rPr>
      <t>。</t>
    </r>
  </si>
  <si>
    <r>
      <t xml:space="preserve">預計運用的盈餘總額 
</t>
    </r>
    <r>
      <rPr>
        <b/>
        <sz val="14"/>
        <color rgb="FF00B050"/>
        <rFont val="Times New Roman"/>
        <family val="1"/>
      </rPr>
      <t>[報告內的(h)項]</t>
    </r>
    <r>
      <rPr>
        <b/>
        <sz val="14"/>
        <color theme="1"/>
        <rFont val="Times New Roman"/>
        <family val="1"/>
      </rPr>
      <t xml:space="preserve">
[iii] = [i] - [ii]
</t>
    </r>
    <r>
      <rPr>
        <b/>
        <sz val="14"/>
        <color rgb="FF0000FF"/>
        <rFont val="Times New Roman"/>
        <family val="1"/>
      </rPr>
      <t>（按以下數額於第4部分填寫開支項目）</t>
    </r>
  </si>
  <si>
    <t>就提升單位資助盈餘上限所發的個別通知信函（經統一登入系統）</t>
  </si>
  <si>
    <t>• 幼稚園向財政分部提交2025/26年度的經審核周年帳目時，亦須以傳真方式向教育局幼稚園行政2組提交2024/25會計年度的單位資助 盈餘使用報告（傳真號碼：3579 4010）。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</si>
</sst>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_);_(@_)"/>
  </numFmts>
  <fonts count="29">
    <font>
      <sz val="11"/>
      <color theme="1"/>
      <name val="Calibri"/>
      <family val="2"/>
      <charset val="136"/>
      <scheme val="minor"/>
    </font>
    <font>
      <sz val="11"/>
      <color theme="1"/>
      <name val="Calibri"/>
      <family val="2"/>
      <charset val="136"/>
      <scheme val="minor"/>
    </font>
    <font>
      <sz val="12"/>
      <color theme="1"/>
      <name val="Times New Roman"/>
      <family val="1"/>
    </font>
    <font>
      <sz val="12"/>
      <color rgb="FF0000FF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0000FF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rgb="FF0000FF"/>
      <name val="Times New Roman"/>
      <family val="1"/>
    </font>
    <font>
      <sz val="14"/>
      <color theme="1"/>
      <name val="Wingdings"/>
      <charset val="2"/>
    </font>
    <font>
      <vertAlign val="superscript"/>
      <sz val="14"/>
      <color theme="1"/>
      <name val="Times New Roman"/>
      <family val="1"/>
    </font>
    <font>
      <sz val="14"/>
      <color theme="1"/>
      <name val="Symbol"/>
      <family val="1"/>
      <charset val="2"/>
    </font>
    <font>
      <vertAlign val="superscript"/>
      <sz val="12"/>
      <color theme="1"/>
      <name val="Times New Roman"/>
      <family val="1"/>
    </font>
    <font>
      <b/>
      <u/>
      <sz val="14"/>
      <color rgb="FF0000FF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vertAlign val="superscript"/>
      <sz val="14"/>
      <color theme="1"/>
      <name val="Times New Roman"/>
      <family val="1"/>
    </font>
    <font>
      <sz val="14"/>
      <color rgb="FF000000"/>
      <name val="PMingLiU"/>
      <family val="1"/>
    </font>
    <font>
      <sz val="14"/>
      <color theme="1"/>
      <name val="PMingLiU"/>
      <family val="1"/>
    </font>
    <font>
      <sz val="14"/>
      <color rgb="FFFF0000"/>
      <name val="Times New Roman"/>
      <family val="1"/>
    </font>
    <font>
      <sz val="14"/>
      <color rgb="FFFF0000"/>
      <name val="Wingdings"/>
      <charset val="2"/>
    </font>
    <font>
      <b/>
      <sz val="14"/>
      <color rgb="FFFF0000"/>
      <name val="Times New Roman"/>
      <family val="1"/>
    </font>
    <font>
      <b/>
      <i/>
      <sz val="14"/>
      <color theme="1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sz val="14"/>
      <color rgb="FF00B050"/>
      <name val="Times New Roman"/>
      <family val="1"/>
    </font>
    <font>
      <sz val="14"/>
      <color rgb="FFFF0000"/>
      <name val="PMingLiU"/>
      <family val="1"/>
    </font>
    <font>
      <b/>
      <sz val="14"/>
      <color rgb="FF00B05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0">
    <xf numFmtId="0" fontId="0" fillId="0" borderId="0" xfId="0"/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3" xfId="0" applyFont="1" applyBorder="1" applyAlignment="1">
      <alignment vertical="top"/>
    </xf>
    <xf numFmtId="0" fontId="4" fillId="0" borderId="16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8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164" fontId="4" fillId="0" borderId="11" xfId="1" applyNumberFormat="1" applyFont="1" applyBorder="1" applyAlignment="1">
      <alignment horizontal="center" vertical="top"/>
    </xf>
    <xf numFmtId="0" fontId="4" fillId="0" borderId="15" xfId="0" applyFont="1" applyBorder="1" applyAlignment="1">
      <alignment vertical="top"/>
    </xf>
    <xf numFmtId="164" fontId="4" fillId="0" borderId="5" xfId="1" applyNumberFormat="1" applyFont="1" applyBorder="1" applyAlignment="1">
      <alignment horizontal="center" vertical="top"/>
    </xf>
    <xf numFmtId="164" fontId="4" fillId="0" borderId="7" xfId="1" applyNumberFormat="1" applyFont="1" applyBorder="1" applyAlignment="1">
      <alignment horizontal="center" vertical="top"/>
    </xf>
    <xf numFmtId="164" fontId="4" fillId="0" borderId="8" xfId="1" applyNumberFormat="1" applyFont="1" applyBorder="1" applyAlignment="1">
      <alignment horizontal="left" vertical="top"/>
    </xf>
    <xf numFmtId="0" fontId="4" fillId="0" borderId="7" xfId="0" applyFont="1" applyBorder="1" applyAlignment="1">
      <alignment vertical="top" wrapText="1"/>
    </xf>
    <xf numFmtId="0" fontId="4" fillId="0" borderId="5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0" fontId="5" fillId="0" borderId="1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5" fillId="0" borderId="17" xfId="0" applyFont="1" applyBorder="1" applyAlignment="1">
      <alignment horizontal="center" vertical="top"/>
    </xf>
    <xf numFmtId="0" fontId="4" fillId="0" borderId="11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164" fontId="8" fillId="3" borderId="14" xfId="1" applyNumberFormat="1" applyFont="1" applyFill="1" applyBorder="1" applyAlignment="1">
      <alignment horizontal="center" vertical="top"/>
    </xf>
    <xf numFmtId="164" fontId="4" fillId="0" borderId="0" xfId="1" applyNumberFormat="1" applyFont="1" applyBorder="1" applyAlignment="1">
      <alignment vertical="top"/>
    </xf>
    <xf numFmtId="0" fontId="20" fillId="0" borderId="0" xfId="0" applyFont="1" applyBorder="1" applyAlignment="1">
      <alignment vertical="top"/>
    </xf>
    <xf numFmtId="164" fontId="4" fillId="3" borderId="6" xfId="1" applyNumberFormat="1" applyFont="1" applyFill="1" applyBorder="1" applyAlignment="1">
      <alignment horizontal="center" vertical="top"/>
    </xf>
    <xf numFmtId="0" fontId="26" fillId="0" borderId="0" xfId="0" applyFont="1" applyAlignment="1">
      <alignment vertical="top" wrapText="1"/>
    </xf>
    <xf numFmtId="0" fontId="22" fillId="0" borderId="0" xfId="0" applyFont="1" applyBorder="1" applyAlignment="1">
      <alignment vertical="top"/>
    </xf>
    <xf numFmtId="164" fontId="20" fillId="0" borderId="0" xfId="1" applyNumberFormat="1" applyFont="1" applyBorder="1" applyAlignment="1">
      <alignment horizontal="center" vertical="top"/>
    </xf>
    <xf numFmtId="0" fontId="20" fillId="0" borderId="0" xfId="0" applyFont="1" applyBorder="1" applyAlignment="1">
      <alignment horizontal="center" vertical="top"/>
    </xf>
    <xf numFmtId="164" fontId="20" fillId="0" borderId="0" xfId="1" applyNumberFormat="1" applyFont="1" applyBorder="1" applyAlignment="1">
      <alignment horizontal="left" vertical="top"/>
    </xf>
    <xf numFmtId="0" fontId="5" fillId="0" borderId="7" xfId="0" applyFont="1" applyBorder="1" applyAlignment="1">
      <alignment vertical="top"/>
    </xf>
    <xf numFmtId="164" fontId="22" fillId="0" borderId="0" xfId="1" applyNumberFormat="1" applyFont="1" applyFill="1" applyBorder="1" applyAlignment="1">
      <alignment horizontal="center" vertical="top"/>
    </xf>
    <xf numFmtId="0" fontId="20" fillId="0" borderId="0" xfId="0" applyFont="1" applyFill="1" applyBorder="1" applyAlignment="1">
      <alignment horizontal="center" vertical="top"/>
    </xf>
    <xf numFmtId="0" fontId="24" fillId="0" borderId="0" xfId="0" applyFont="1" applyAlignment="1">
      <alignment vertical="top"/>
    </xf>
    <xf numFmtId="0" fontId="14" fillId="0" borderId="0" xfId="0" applyFont="1" applyAlignment="1">
      <alignment vertical="top"/>
    </xf>
    <xf numFmtId="43" fontId="14" fillId="0" borderId="0" xfId="0" applyNumberFormat="1" applyFont="1" applyAlignment="1">
      <alignment vertical="top"/>
    </xf>
    <xf numFmtId="0" fontId="14" fillId="0" borderId="0" xfId="0" applyFont="1" applyBorder="1" applyAlignment="1">
      <alignment vertical="top"/>
    </xf>
    <xf numFmtId="0" fontId="4" fillId="0" borderId="0" xfId="0" applyFont="1" applyAlignment="1" applyProtection="1">
      <alignment vertical="top"/>
      <protection locked="0"/>
    </xf>
    <xf numFmtId="0" fontId="26" fillId="0" borderId="0" xfId="0" applyFont="1" applyAlignment="1" applyProtection="1">
      <alignment vertical="top"/>
      <protection locked="0"/>
    </xf>
    <xf numFmtId="0" fontId="5" fillId="0" borderId="0" xfId="0" applyFont="1" applyAlignment="1" applyProtection="1">
      <alignment vertical="top"/>
      <protection locked="0"/>
    </xf>
    <xf numFmtId="0" fontId="21" fillId="3" borderId="2" xfId="0" applyFont="1" applyFill="1" applyBorder="1" applyAlignment="1" applyProtection="1">
      <alignment horizontal="left" vertical="top" wrapText="1"/>
      <protection locked="0"/>
    </xf>
    <xf numFmtId="0" fontId="9" fillId="0" borderId="0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Fill="1" applyBorder="1" applyAlignment="1" applyProtection="1">
      <alignment vertical="top"/>
      <protection locked="0"/>
    </xf>
    <xf numFmtId="0" fontId="26" fillId="0" borderId="0" xfId="0" applyFont="1" applyFill="1" applyBorder="1" applyAlignment="1" applyProtection="1">
      <alignment vertical="top"/>
      <protection locked="0"/>
    </xf>
    <xf numFmtId="0" fontId="21" fillId="3" borderId="2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vertical="top"/>
      <protection locked="0"/>
    </xf>
    <xf numFmtId="0" fontId="23" fillId="0" borderId="0" xfId="0" applyFont="1" applyAlignment="1" applyProtection="1">
      <alignment vertical="top"/>
      <protection locked="0"/>
    </xf>
    <xf numFmtId="0" fontId="5" fillId="0" borderId="0" xfId="0" applyFont="1" applyBorder="1" applyAlignment="1" applyProtection="1">
      <alignment horizontal="center" vertical="top" wrapText="1"/>
      <protection locked="0"/>
    </xf>
    <xf numFmtId="0" fontId="5" fillId="0" borderId="2" xfId="0" applyFont="1" applyBorder="1" applyAlignment="1" applyProtection="1">
      <alignment vertical="top"/>
      <protection locked="0"/>
    </xf>
    <xf numFmtId="0" fontId="4" fillId="0" borderId="2" xfId="0" applyFont="1" applyBorder="1" applyAlignment="1" applyProtection="1">
      <alignment vertical="top" wrapText="1"/>
      <protection locked="0"/>
    </xf>
    <xf numFmtId="164" fontId="5" fillId="0" borderId="0" xfId="1" applyNumberFormat="1" applyFont="1" applyBorder="1" applyAlignment="1" applyProtection="1">
      <alignment horizontal="center" vertical="top"/>
      <protection locked="0"/>
    </xf>
    <xf numFmtId="164" fontId="25" fillId="0" borderId="0" xfId="1" applyNumberFormat="1" applyFont="1" applyBorder="1" applyAlignment="1" applyProtection="1">
      <alignment horizontal="center" vertical="top" wrapText="1"/>
      <protection locked="0"/>
    </xf>
    <xf numFmtId="0" fontId="4" fillId="2" borderId="0" xfId="0" applyFont="1" applyFill="1" applyAlignment="1" applyProtection="1">
      <alignment vertical="top"/>
      <protection locked="0"/>
    </xf>
    <xf numFmtId="0" fontId="26" fillId="0" borderId="0" xfId="0" applyFont="1" applyAlignment="1" applyProtection="1">
      <alignment vertical="top" wrapText="1"/>
      <protection locked="0"/>
    </xf>
    <xf numFmtId="0" fontId="5" fillId="0" borderId="0" xfId="0" applyFont="1" applyAlignment="1" applyProtection="1">
      <alignment vertical="top" wrapText="1"/>
      <protection locked="0"/>
    </xf>
    <xf numFmtId="164" fontId="4" fillId="0" borderId="0" xfId="1" applyNumberFormat="1" applyFont="1" applyAlignment="1" applyProtection="1">
      <alignment vertical="top"/>
      <protection locked="0"/>
    </xf>
    <xf numFmtId="165" fontId="4" fillId="0" borderId="0" xfId="0" applyNumberFormat="1" applyFont="1" applyAlignment="1" applyProtection="1">
      <alignment vertical="top"/>
      <protection locked="0"/>
    </xf>
    <xf numFmtId="0" fontId="4" fillId="2" borderId="0" xfId="0" applyFont="1" applyFill="1" applyAlignment="1" applyProtection="1">
      <alignment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center" vertical="top"/>
      <protection locked="0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20" fillId="0" borderId="0" xfId="0" applyFont="1" applyAlignment="1" applyProtection="1">
      <alignment vertical="top"/>
      <protection locked="0"/>
    </xf>
    <xf numFmtId="0" fontId="4" fillId="0" borderId="0" xfId="0" applyFont="1" applyFill="1" applyAlignment="1" applyProtection="1">
      <alignment vertical="top"/>
      <protection locked="0"/>
    </xf>
    <xf numFmtId="164" fontId="5" fillId="0" borderId="0" xfId="0" applyNumberFormat="1" applyFont="1" applyFill="1" applyBorder="1" applyAlignment="1" applyProtection="1">
      <alignment vertical="top"/>
      <protection locked="0"/>
    </xf>
    <xf numFmtId="0" fontId="4" fillId="0" borderId="0" xfId="0" applyFont="1" applyAlignment="1" applyProtection="1">
      <alignment vertical="top" wrapText="1"/>
      <protection locked="0"/>
    </xf>
    <xf numFmtId="0" fontId="4" fillId="0" borderId="0" xfId="0" quotePrefix="1" applyFont="1" applyAlignment="1" applyProtection="1">
      <alignment vertical="top"/>
      <protection locked="0"/>
    </xf>
    <xf numFmtId="0" fontId="21" fillId="0" borderId="2" xfId="0" applyFont="1" applyBorder="1" applyAlignment="1" applyProtection="1">
      <alignment vertical="top"/>
      <protection locked="0"/>
    </xf>
    <xf numFmtId="0" fontId="4" fillId="0" borderId="2" xfId="0" applyFont="1" applyBorder="1" applyAlignment="1" applyProtection="1">
      <alignment vertical="top"/>
      <protection locked="0"/>
    </xf>
    <xf numFmtId="0" fontId="21" fillId="0" borderId="7" xfId="0" applyFont="1" applyBorder="1" applyAlignment="1" applyProtection="1">
      <alignment vertical="top"/>
      <protection locked="0"/>
    </xf>
    <xf numFmtId="0" fontId="4" fillId="0" borderId="18" xfId="0" applyFont="1" applyBorder="1" applyAlignment="1" applyProtection="1">
      <alignment vertical="top"/>
      <protection locked="0"/>
    </xf>
    <xf numFmtId="0" fontId="4" fillId="0" borderId="0" xfId="0" applyFont="1" applyBorder="1" applyAlignment="1" applyProtection="1">
      <alignment vertical="top"/>
      <protection locked="0"/>
    </xf>
    <xf numFmtId="0" fontId="4" fillId="0" borderId="3" xfId="0" applyFont="1" applyBorder="1" applyAlignment="1" applyProtection="1">
      <alignment horizontal="left" vertical="top"/>
      <protection locked="0"/>
    </xf>
    <xf numFmtId="0" fontId="4" fillId="0" borderId="0" xfId="0" applyFont="1" applyBorder="1" applyAlignment="1" applyProtection="1">
      <alignment horizontal="left" vertical="top"/>
      <protection locked="0"/>
    </xf>
    <xf numFmtId="0" fontId="4" fillId="0" borderId="4" xfId="0" applyFont="1" applyBorder="1" applyAlignment="1" applyProtection="1">
      <alignment horizontal="left" vertical="top"/>
      <protection locked="0"/>
    </xf>
    <xf numFmtId="0" fontId="4" fillId="0" borderId="8" xfId="0" applyFont="1" applyBorder="1" applyAlignment="1" applyProtection="1">
      <alignment vertical="top"/>
      <protection locked="0"/>
    </xf>
    <xf numFmtId="0" fontId="4" fillId="0" borderId="15" xfId="0" applyFont="1" applyBorder="1" applyAlignment="1" applyProtection="1">
      <alignment horizontal="left" vertical="top"/>
      <protection locked="0"/>
    </xf>
    <xf numFmtId="0" fontId="4" fillId="0" borderId="5" xfId="0" applyFont="1" applyBorder="1" applyAlignment="1" applyProtection="1">
      <alignment horizontal="left" vertical="top"/>
      <protection locked="0"/>
    </xf>
    <xf numFmtId="0" fontId="4" fillId="0" borderId="6" xfId="0" applyFont="1" applyBorder="1" applyAlignment="1" applyProtection="1">
      <alignment horizontal="left" vertical="top"/>
      <protection locked="0"/>
    </xf>
    <xf numFmtId="0" fontId="5" fillId="0" borderId="11" xfId="0" applyFont="1" applyFill="1" applyBorder="1" applyAlignment="1" applyProtection="1">
      <alignment horizontal="right" vertical="top"/>
      <protection locked="0"/>
    </xf>
    <xf numFmtId="164" fontId="4" fillId="0" borderId="0" xfId="1" applyNumberFormat="1" applyFont="1" applyFill="1" applyBorder="1" applyAlignment="1" applyProtection="1">
      <alignment horizontal="center" vertical="top"/>
      <protection locked="0"/>
    </xf>
    <xf numFmtId="0" fontId="4" fillId="0" borderId="0" xfId="0" applyFont="1" applyBorder="1" applyAlignment="1" applyProtection="1">
      <alignment horizontal="right" vertical="top"/>
      <protection locked="0"/>
    </xf>
    <xf numFmtId="0" fontId="20" fillId="0" borderId="0" xfId="0" applyFont="1" applyBorder="1" applyAlignment="1" applyProtection="1">
      <alignment horizontal="right" vertical="top"/>
      <protection locked="0"/>
    </xf>
    <xf numFmtId="0" fontId="4" fillId="0" borderId="0" xfId="0" applyFont="1" applyBorder="1" applyAlignment="1" applyProtection="1">
      <alignment horizontal="center" vertical="top"/>
      <protection locked="0"/>
    </xf>
    <xf numFmtId="0" fontId="2" fillId="0" borderId="0" xfId="0" applyFont="1" applyBorder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center" vertical="top"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4" fillId="3" borderId="2" xfId="0" applyFont="1" applyFill="1" applyBorder="1" applyAlignment="1" applyProtection="1">
      <alignment vertical="top"/>
      <protection locked="0"/>
    </xf>
    <xf numFmtId="0" fontId="4" fillId="0" borderId="0" xfId="0" quotePrefix="1" applyFont="1" applyAlignment="1" applyProtection="1">
      <alignment horizontal="center" vertical="top"/>
      <protection locked="0"/>
    </xf>
    <xf numFmtId="0" fontId="5" fillId="0" borderId="2" xfId="0" applyFont="1" applyBorder="1" applyAlignment="1" applyProtection="1">
      <alignment horizontal="center" vertical="top" wrapText="1"/>
      <protection locked="0"/>
    </xf>
    <xf numFmtId="0" fontId="4" fillId="0" borderId="7" xfId="0" applyFont="1" applyBorder="1" applyAlignment="1" applyProtection="1">
      <alignment vertical="top"/>
      <protection locked="0"/>
    </xf>
    <xf numFmtId="0" fontId="19" fillId="0" borderId="0" xfId="0" applyFont="1" applyAlignment="1" applyProtection="1">
      <alignment vertical="top"/>
      <protection locked="0"/>
    </xf>
    <xf numFmtId="0" fontId="18" fillId="0" borderId="0" xfId="0" applyFont="1" applyAlignment="1" applyProtection="1">
      <alignment vertical="top"/>
      <protection locked="0"/>
    </xf>
    <xf numFmtId="0" fontId="5" fillId="2" borderId="2" xfId="0" applyFont="1" applyFill="1" applyBorder="1" applyAlignment="1" applyProtection="1">
      <alignment horizontal="center" vertical="top"/>
    </xf>
    <xf numFmtId="0" fontId="5" fillId="2" borderId="2" xfId="0" applyFont="1" applyFill="1" applyBorder="1" applyAlignment="1" applyProtection="1">
      <alignment horizontal="center" vertical="top" wrapText="1"/>
    </xf>
    <xf numFmtId="164" fontId="5" fillId="2" borderId="1" xfId="0" applyNumberFormat="1" applyFont="1" applyFill="1" applyBorder="1" applyAlignment="1" applyProtection="1">
      <alignment vertical="top"/>
    </xf>
    <xf numFmtId="0" fontId="19" fillId="0" borderId="13" xfId="0" applyFont="1" applyBorder="1" applyAlignment="1" applyProtection="1">
      <alignment vertical="top"/>
      <protection locked="0"/>
    </xf>
    <xf numFmtId="0" fontId="19" fillId="0" borderId="11" xfId="0" applyFont="1" applyBorder="1" applyAlignment="1" applyProtection="1">
      <alignment vertical="top"/>
      <protection locked="0"/>
    </xf>
    <xf numFmtId="0" fontId="19" fillId="0" borderId="14" xfId="0" applyFont="1" applyBorder="1" applyAlignment="1" applyProtection="1">
      <alignment vertical="top"/>
      <protection locked="0"/>
    </xf>
    <xf numFmtId="0" fontId="27" fillId="0" borderId="0" xfId="0" applyFont="1" applyAlignment="1" applyProtection="1">
      <alignment vertical="top"/>
      <protection locked="0"/>
    </xf>
    <xf numFmtId="0" fontId="19" fillId="0" borderId="3" xfId="0" applyFont="1" applyBorder="1" applyAlignment="1" applyProtection="1">
      <alignment vertical="top"/>
      <protection locked="0"/>
    </xf>
    <xf numFmtId="0" fontId="27" fillId="0" borderId="0" xfId="0" applyFont="1" applyBorder="1" applyAlignment="1" applyProtection="1">
      <alignment vertical="center"/>
      <protection locked="0"/>
    </xf>
    <xf numFmtId="0" fontId="19" fillId="0" borderId="4" xfId="0" applyFont="1" applyBorder="1" applyAlignment="1" applyProtection="1">
      <alignment vertical="top"/>
      <protection locked="0"/>
    </xf>
    <xf numFmtId="0" fontId="27" fillId="0" borderId="0" xfId="0" quotePrefix="1" applyFont="1" applyAlignment="1" applyProtection="1">
      <alignment vertical="top"/>
      <protection locked="0"/>
    </xf>
    <xf numFmtId="0" fontId="19" fillId="0" borderId="15" xfId="0" applyFont="1" applyBorder="1" applyAlignment="1" applyProtection="1">
      <alignment vertical="top"/>
      <protection locked="0"/>
    </xf>
    <xf numFmtId="0" fontId="19" fillId="0" borderId="5" xfId="0" applyFont="1" applyBorder="1" applyAlignment="1" applyProtection="1">
      <alignment horizontal="center" vertical="top"/>
      <protection locked="0"/>
    </xf>
    <xf numFmtId="0" fontId="19" fillId="0" borderId="6" xfId="0" applyFont="1" applyBorder="1" applyAlignment="1" applyProtection="1">
      <alignment vertical="top"/>
      <protection locked="0"/>
    </xf>
    <xf numFmtId="0" fontId="27" fillId="0" borderId="5" xfId="0" applyFont="1" applyBorder="1" applyAlignment="1" applyProtection="1">
      <alignment vertical="top"/>
      <protection locked="0"/>
    </xf>
    <xf numFmtId="0" fontId="19" fillId="0" borderId="5" xfId="0" applyFont="1" applyBorder="1" applyAlignment="1" applyProtection="1">
      <alignment vertical="top"/>
      <protection locked="0"/>
    </xf>
    <xf numFmtId="0" fontId="27" fillId="0" borderId="12" xfId="0" applyFont="1" applyBorder="1" applyAlignment="1" applyProtection="1">
      <alignment vertical="top"/>
      <protection locked="0"/>
    </xf>
    <xf numFmtId="0" fontId="19" fillId="0" borderId="12" xfId="0" applyFont="1" applyBorder="1" applyAlignment="1" applyProtection="1">
      <alignment vertical="top"/>
      <protection locked="0"/>
    </xf>
    <xf numFmtId="0" fontId="27" fillId="0" borderId="5" xfId="0" applyFont="1" applyBorder="1" applyAlignment="1" applyProtection="1">
      <alignment horizontal="center" vertical="top"/>
      <protection locked="0"/>
    </xf>
    <xf numFmtId="0" fontId="14" fillId="0" borderId="11" xfId="0" applyFont="1" applyBorder="1" applyAlignment="1" applyProtection="1">
      <alignment vertical="top"/>
      <protection locked="0"/>
    </xf>
    <xf numFmtId="0" fontId="14" fillId="3" borderId="16" xfId="0" applyFont="1" applyFill="1" applyBorder="1" applyAlignment="1" applyProtection="1">
      <alignment vertical="top"/>
      <protection locked="0"/>
    </xf>
    <xf numFmtId="0" fontId="14" fillId="0" borderId="0" xfId="0" applyFont="1" applyBorder="1" applyAlignment="1" applyProtection="1">
      <alignment vertical="top"/>
      <protection locked="0"/>
    </xf>
    <xf numFmtId="164" fontId="14" fillId="3" borderId="16" xfId="1" applyNumberFormat="1" applyFont="1" applyFill="1" applyBorder="1" applyAlignment="1" applyProtection="1">
      <alignment vertical="top"/>
      <protection locked="0"/>
    </xf>
    <xf numFmtId="9" fontId="14" fillId="3" borderId="16" xfId="2" applyFont="1" applyFill="1" applyBorder="1" applyAlignment="1" applyProtection="1">
      <alignment vertical="top"/>
      <protection locked="0"/>
    </xf>
    <xf numFmtId="0" fontId="14" fillId="0" borderId="4" xfId="0" applyFont="1" applyBorder="1" applyAlignment="1" applyProtection="1">
      <alignment vertical="top"/>
      <protection locked="0"/>
    </xf>
    <xf numFmtId="0" fontId="14" fillId="3" borderId="16" xfId="0" applyFont="1" applyFill="1" applyBorder="1" applyAlignment="1" applyProtection="1">
      <alignment vertical="top" wrapText="1"/>
      <protection locked="0"/>
    </xf>
    <xf numFmtId="164" fontId="5" fillId="2" borderId="1" xfId="1" applyNumberFormat="1" applyFont="1" applyFill="1" applyBorder="1" applyAlignment="1" applyProtection="1">
      <alignment vertical="top"/>
    </xf>
    <xf numFmtId="164" fontId="14" fillId="3" borderId="2" xfId="1" applyNumberFormat="1" applyFont="1" applyFill="1" applyBorder="1" applyAlignment="1" applyProtection="1">
      <alignment horizontal="left" vertical="top"/>
      <protection locked="0"/>
    </xf>
    <xf numFmtId="164" fontId="14" fillId="3" borderId="2" xfId="1" applyNumberFormat="1" applyFont="1" applyFill="1" applyBorder="1" applyAlignment="1" applyProtection="1">
      <alignment horizontal="center" vertical="top"/>
      <protection locked="0"/>
    </xf>
    <xf numFmtId="0" fontId="14" fillId="0" borderId="13" xfId="0" applyFont="1" applyBorder="1" applyAlignment="1" applyProtection="1">
      <alignment vertical="top"/>
      <protection locked="0"/>
    </xf>
    <xf numFmtId="0" fontId="14" fillId="3" borderId="7" xfId="0" applyFont="1" applyFill="1" applyBorder="1" applyAlignment="1" applyProtection="1">
      <alignment vertical="top"/>
      <protection locked="0"/>
    </xf>
    <xf numFmtId="0" fontId="14" fillId="0" borderId="3" xfId="0" applyFont="1" applyBorder="1" applyAlignment="1" applyProtection="1">
      <alignment vertical="top"/>
      <protection locked="0"/>
    </xf>
    <xf numFmtId="0" fontId="14" fillId="3" borderId="18" xfId="0" applyFont="1" applyFill="1" applyBorder="1" applyAlignment="1" applyProtection="1">
      <alignment vertical="top"/>
      <protection locked="0"/>
    </xf>
    <xf numFmtId="9" fontId="14" fillId="3" borderId="18" xfId="2" applyFont="1" applyFill="1" applyBorder="1" applyAlignment="1" applyProtection="1">
      <alignment vertical="top"/>
      <protection locked="0"/>
    </xf>
    <xf numFmtId="164" fontId="14" fillId="3" borderId="8" xfId="1" applyNumberFormat="1" applyFont="1" applyFill="1" applyBorder="1" applyAlignment="1" applyProtection="1">
      <alignment horizontal="center" vertical="top"/>
      <protection locked="0"/>
    </xf>
    <xf numFmtId="0" fontId="4" fillId="3" borderId="2" xfId="0" applyFont="1" applyFill="1" applyBorder="1" applyAlignment="1" applyProtection="1">
      <alignment horizontal="left" vertical="center" wrapText="1"/>
      <protection locked="0"/>
    </xf>
    <xf numFmtId="0" fontId="22" fillId="0" borderId="0" xfId="0" applyFont="1" applyAlignment="1" applyProtection="1">
      <alignment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4" fillId="0" borderId="5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5" fillId="3" borderId="14" xfId="0" applyFont="1" applyFill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0" xfId="0" applyFont="1" applyAlignment="1" applyProtection="1">
      <alignment horizontal="left" vertical="top"/>
      <protection locked="0"/>
    </xf>
    <xf numFmtId="0" fontId="4" fillId="0" borderId="2" xfId="0" applyFont="1" applyBorder="1" applyAlignment="1" applyProtection="1">
      <alignment horizontal="center" vertical="top" wrapText="1"/>
      <protection locked="0"/>
    </xf>
    <xf numFmtId="164" fontId="14" fillId="3" borderId="17" xfId="1" applyNumberFormat="1" applyFont="1" applyFill="1" applyBorder="1" applyAlignment="1" applyProtection="1">
      <alignment horizontal="center" vertical="top"/>
      <protection locked="0"/>
    </xf>
    <xf numFmtId="164" fontId="14" fillId="3" borderId="16" xfId="1" applyNumberFormat="1" applyFont="1" applyFill="1" applyBorder="1" applyAlignment="1" applyProtection="1">
      <alignment horizontal="center" vertical="top"/>
      <protection locked="0"/>
    </xf>
    <xf numFmtId="164" fontId="24" fillId="0" borderId="2" xfId="1" applyNumberFormat="1" applyFont="1" applyBorder="1" applyAlignment="1" applyProtection="1">
      <alignment horizontal="center" vertical="top"/>
    </xf>
    <xf numFmtId="0" fontId="4" fillId="0" borderId="13" xfId="0" applyFont="1" applyBorder="1" applyAlignment="1" applyProtection="1">
      <alignment horizontal="left" vertical="top"/>
      <protection locked="0"/>
    </xf>
    <xf numFmtId="0" fontId="4" fillId="0" borderId="11" xfId="0" applyFont="1" applyBorder="1" applyAlignment="1" applyProtection="1">
      <alignment horizontal="left" vertical="top"/>
      <protection locked="0"/>
    </xf>
    <xf numFmtId="0" fontId="4" fillId="0" borderId="14" xfId="0" applyFont="1" applyBorder="1" applyAlignment="1" applyProtection="1">
      <alignment horizontal="left" vertical="top"/>
      <protection locked="0"/>
    </xf>
    <xf numFmtId="0" fontId="4" fillId="0" borderId="2" xfId="0" applyFont="1" applyBorder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3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5" fillId="0" borderId="2" xfId="0" applyFont="1" applyBorder="1" applyAlignment="1" applyProtection="1">
      <alignment horizontal="center" vertical="top" wrapText="1"/>
      <protection locked="0"/>
    </xf>
    <xf numFmtId="0" fontId="4" fillId="0" borderId="2" xfId="0" applyFont="1" applyBorder="1" applyAlignment="1" applyProtection="1">
      <alignment horizontal="left" vertical="top"/>
      <protection locked="0"/>
    </xf>
    <xf numFmtId="0" fontId="4" fillId="0" borderId="2" xfId="0" applyFont="1" applyBorder="1" applyAlignment="1" applyProtection="1">
      <alignment horizontal="center" vertical="top"/>
      <protection locked="0"/>
    </xf>
    <xf numFmtId="164" fontId="14" fillId="3" borderId="2" xfId="1" applyNumberFormat="1" applyFont="1" applyFill="1" applyBorder="1" applyAlignment="1" applyProtection="1">
      <alignment horizontal="center" vertical="top"/>
      <protection locked="0"/>
    </xf>
    <xf numFmtId="164" fontId="4" fillId="0" borderId="11" xfId="1" applyNumberFormat="1" applyFont="1" applyFill="1" applyBorder="1" applyAlignment="1" applyProtection="1">
      <alignment horizontal="center" vertical="top"/>
      <protection locked="0"/>
    </xf>
    <xf numFmtId="164" fontId="4" fillId="0" borderId="0" xfId="1" applyNumberFormat="1" applyFont="1" applyFill="1" applyBorder="1" applyAlignment="1" applyProtection="1">
      <alignment horizontal="center" vertical="top"/>
      <protection locked="0"/>
    </xf>
    <xf numFmtId="0" fontId="5" fillId="0" borderId="0" xfId="0" applyFont="1" applyBorder="1" applyAlignment="1" applyProtection="1">
      <alignment horizontal="right" vertical="top"/>
      <protection locked="0"/>
    </xf>
    <xf numFmtId="0" fontId="2" fillId="0" borderId="0" xfId="0" applyFont="1" applyBorder="1" applyAlignment="1" applyProtection="1">
      <alignment horizontal="left" vertical="top"/>
      <protection locked="0"/>
    </xf>
    <xf numFmtId="0" fontId="4" fillId="0" borderId="3" xfId="0" applyFont="1" applyBorder="1" applyAlignment="1" applyProtection="1">
      <alignment horizontal="left" vertical="top"/>
      <protection locked="0"/>
    </xf>
    <xf numFmtId="0" fontId="4" fillId="0" borderId="0" xfId="0" applyFont="1" applyBorder="1" applyAlignment="1" applyProtection="1">
      <alignment horizontal="left" vertical="top"/>
      <protection locked="0"/>
    </xf>
    <xf numFmtId="0" fontId="4" fillId="0" borderId="4" xfId="0" applyFont="1" applyBorder="1" applyAlignment="1" applyProtection="1">
      <alignment horizontal="left" vertical="top"/>
      <protection locked="0"/>
    </xf>
    <xf numFmtId="164" fontId="14" fillId="3" borderId="5" xfId="1" applyNumberFormat="1" applyFont="1" applyFill="1" applyBorder="1" applyAlignment="1" applyProtection="1">
      <alignment horizontal="center" vertical="top"/>
      <protection locked="0"/>
    </xf>
    <xf numFmtId="164" fontId="14" fillId="3" borderId="6" xfId="1" applyNumberFormat="1" applyFont="1" applyFill="1" applyBorder="1" applyAlignment="1" applyProtection="1">
      <alignment horizontal="center" vertical="top"/>
      <protection locked="0"/>
    </xf>
    <xf numFmtId="0" fontId="5" fillId="0" borderId="2" xfId="0" applyFont="1" applyBorder="1" applyAlignment="1" applyProtection="1">
      <alignment horizontal="center" vertical="top"/>
      <protection locked="0"/>
    </xf>
    <xf numFmtId="0" fontId="5" fillId="0" borderId="0" xfId="0" applyFont="1" applyAlignment="1" applyProtection="1">
      <alignment horizontal="center" vertical="top"/>
      <protection locked="0"/>
    </xf>
    <xf numFmtId="0" fontId="5" fillId="4" borderId="17" xfId="0" applyFont="1" applyFill="1" applyBorder="1" applyAlignment="1" applyProtection="1">
      <alignment horizontal="left" vertical="center" wrapText="1"/>
      <protection locked="0"/>
    </xf>
    <xf numFmtId="0" fontId="5" fillId="4" borderId="12" xfId="0" applyFont="1" applyFill="1" applyBorder="1" applyAlignment="1" applyProtection="1">
      <alignment horizontal="left" vertical="center"/>
      <protection locked="0"/>
    </xf>
    <xf numFmtId="0" fontId="5" fillId="4" borderId="16" xfId="0" applyFont="1" applyFill="1" applyBorder="1" applyAlignment="1" applyProtection="1">
      <alignment horizontal="left" vertical="center"/>
      <protection locked="0"/>
    </xf>
    <xf numFmtId="0" fontId="4" fillId="0" borderId="8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5" fillId="4" borderId="17" xfId="0" applyFont="1" applyFill="1" applyBorder="1" applyAlignment="1" applyProtection="1">
      <alignment horizontal="left" vertical="center"/>
      <protection locked="0"/>
    </xf>
    <xf numFmtId="0" fontId="5" fillId="2" borderId="10" xfId="0" applyFont="1" applyFill="1" applyBorder="1" applyAlignment="1" applyProtection="1">
      <alignment horizontal="center" vertical="top"/>
    </xf>
    <xf numFmtId="0" fontId="5" fillId="2" borderId="19" xfId="0" applyFont="1" applyFill="1" applyBorder="1" applyAlignment="1" applyProtection="1">
      <alignment horizontal="center" vertical="top"/>
    </xf>
    <xf numFmtId="0" fontId="5" fillId="2" borderId="9" xfId="0" applyFont="1" applyFill="1" applyBorder="1" applyAlignment="1" applyProtection="1">
      <alignment horizontal="center" vertical="top"/>
    </xf>
    <xf numFmtId="0" fontId="5" fillId="0" borderId="8" xfId="0" applyFont="1" applyBorder="1" applyAlignment="1" applyProtection="1">
      <alignment horizontal="right" vertical="top"/>
      <protection locked="0"/>
    </xf>
    <xf numFmtId="164" fontId="14" fillId="3" borderId="2" xfId="1" applyNumberFormat="1" applyFont="1" applyFill="1" applyBorder="1" applyAlignment="1" applyProtection="1">
      <alignment horizontal="left" vertical="top"/>
      <protection locked="0"/>
    </xf>
    <xf numFmtId="0" fontId="5" fillId="4" borderId="2" xfId="0" applyFont="1" applyFill="1" applyBorder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left" vertical="top" wrapText="1"/>
      <protection locked="0"/>
    </xf>
    <xf numFmtId="0" fontId="5" fillId="0" borderId="17" xfId="0" applyFont="1" applyBorder="1" applyAlignment="1" applyProtection="1">
      <alignment horizontal="right" vertical="top"/>
      <protection locked="0"/>
    </xf>
    <xf numFmtId="0" fontId="5" fillId="0" borderId="12" xfId="0" applyFont="1" applyBorder="1" applyAlignment="1" applyProtection="1">
      <alignment horizontal="right" vertical="top"/>
      <protection locked="0"/>
    </xf>
    <xf numFmtId="0" fontId="5" fillId="0" borderId="16" xfId="0" applyFont="1" applyBorder="1" applyAlignment="1" applyProtection="1">
      <alignment horizontal="right" vertical="top"/>
      <protection locked="0"/>
    </xf>
    <xf numFmtId="164" fontId="24" fillId="3" borderId="17" xfId="1" applyNumberFormat="1" applyFont="1" applyFill="1" applyBorder="1" applyAlignment="1" applyProtection="1">
      <alignment horizontal="center" vertical="top" wrapText="1"/>
      <protection locked="0"/>
    </xf>
    <xf numFmtId="164" fontId="24" fillId="3" borderId="16" xfId="1" applyNumberFormat="1" applyFont="1" applyFill="1" applyBorder="1" applyAlignment="1" applyProtection="1">
      <alignment horizontal="center" vertical="top" wrapText="1"/>
      <protection locked="0"/>
    </xf>
    <xf numFmtId="164" fontId="24" fillId="3" borderId="8" xfId="1" applyNumberFormat="1" applyFont="1" applyFill="1" applyBorder="1" applyAlignment="1" applyProtection="1">
      <alignment horizontal="center" vertical="top" wrapText="1"/>
      <protection locked="0"/>
    </xf>
    <xf numFmtId="0" fontId="4" fillId="0" borderId="15" xfId="0" applyFont="1" applyBorder="1" applyAlignment="1" applyProtection="1">
      <alignment horizontal="left" vertical="top"/>
      <protection locked="0"/>
    </xf>
    <xf numFmtId="0" fontId="4" fillId="0" borderId="5" xfId="0" applyFont="1" applyBorder="1" applyAlignment="1" applyProtection="1">
      <alignment horizontal="left" vertical="top"/>
      <protection locked="0"/>
    </xf>
    <xf numFmtId="0" fontId="4" fillId="0" borderId="6" xfId="0" applyFont="1" applyBorder="1" applyAlignment="1" applyProtection="1">
      <alignment horizontal="left" vertical="top"/>
      <protection locked="0"/>
    </xf>
    <xf numFmtId="164" fontId="14" fillId="3" borderId="15" xfId="1" applyNumberFormat="1" applyFont="1" applyFill="1" applyBorder="1" applyAlignment="1" applyProtection="1">
      <alignment horizontal="center" vertical="top"/>
      <protection locked="0"/>
    </xf>
    <xf numFmtId="0" fontId="5" fillId="0" borderId="12" xfId="0" applyFont="1" applyBorder="1" applyAlignment="1" applyProtection="1">
      <alignment horizontal="center" vertical="top" wrapText="1"/>
      <protection locked="0"/>
    </xf>
    <xf numFmtId="0" fontId="5" fillId="0" borderId="16" xfId="0" applyFont="1" applyBorder="1" applyAlignment="1" applyProtection="1">
      <alignment horizontal="center" vertical="top" wrapText="1"/>
      <protection locked="0"/>
    </xf>
    <xf numFmtId="0" fontId="14" fillId="0" borderId="0" xfId="0" applyFont="1" applyFill="1" applyBorder="1" applyAlignment="1">
      <alignment horizontal="left" vertical="top" wrapText="1"/>
    </xf>
    <xf numFmtId="0" fontId="0" fillId="0" borderId="0" xfId="0" applyFill="1" applyAlignment="1">
      <alignment vertical="top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AC4FE-2492-4CEA-8109-F9EE2780617A}">
  <sheetPr>
    <pageSetUpPr fitToPage="1"/>
  </sheetPr>
  <dimension ref="A1:I30"/>
  <sheetViews>
    <sheetView workbookViewId="0">
      <selection activeCell="A25" sqref="A25:H25"/>
    </sheetView>
  </sheetViews>
  <sheetFormatPr defaultRowHeight="18.75"/>
  <cols>
    <col min="1" max="1" width="37.140625" style="1" customWidth="1"/>
    <col min="2" max="2" width="2.42578125" style="1" customWidth="1"/>
    <col min="3" max="3" width="23.7109375" style="1" customWidth="1"/>
    <col min="4" max="6" width="30.7109375" style="1" customWidth="1"/>
    <col min="7" max="7" width="3.42578125" style="1" customWidth="1"/>
    <col min="8" max="8" width="9.140625" style="1"/>
    <col min="9" max="9" width="85.28515625" style="4" customWidth="1"/>
    <col min="10" max="16384" width="9.140625" style="1"/>
  </cols>
  <sheetData>
    <row r="1" spans="1:9">
      <c r="A1" s="2" t="s">
        <v>54</v>
      </c>
      <c r="B1" s="2"/>
    </row>
    <row r="3" spans="1:9">
      <c r="A3" s="2" t="s">
        <v>66</v>
      </c>
      <c r="B3" s="2"/>
    </row>
    <row r="5" spans="1:9">
      <c r="A5" s="28" t="s">
        <v>72</v>
      </c>
      <c r="B5" s="28"/>
      <c r="C5" s="152" t="s">
        <v>67</v>
      </c>
      <c r="D5" s="152"/>
      <c r="E5" s="152"/>
      <c r="F5" s="152"/>
      <c r="G5" s="7"/>
    </row>
    <row r="6" spans="1:9">
      <c r="A6" s="3" t="s">
        <v>59</v>
      </c>
      <c r="B6" s="18"/>
      <c r="C6" s="147" t="s">
        <v>138</v>
      </c>
      <c r="D6" s="147"/>
      <c r="E6" s="147"/>
      <c r="F6" s="147"/>
      <c r="G6" s="19"/>
      <c r="I6" s="35"/>
    </row>
    <row r="7" spans="1:9" ht="41.25" customHeight="1">
      <c r="A7" s="17" t="s">
        <v>61</v>
      </c>
      <c r="B7" s="29"/>
      <c r="C7" s="148" t="s">
        <v>117</v>
      </c>
      <c r="D7" s="148"/>
      <c r="E7" s="148"/>
      <c r="F7" s="148"/>
      <c r="G7" s="21"/>
      <c r="I7" s="35"/>
    </row>
    <row r="8" spans="1:9" ht="37.5">
      <c r="A8" s="27" t="s">
        <v>62</v>
      </c>
      <c r="B8" s="30"/>
      <c r="C8" s="147" t="s">
        <v>55</v>
      </c>
      <c r="D8" s="147"/>
      <c r="E8" s="147"/>
      <c r="F8" s="147"/>
      <c r="G8" s="19"/>
    </row>
    <row r="9" spans="1:9" ht="42" customHeight="1">
      <c r="A9" s="17" t="s">
        <v>60</v>
      </c>
      <c r="B9" s="29"/>
      <c r="C9" s="148" t="s">
        <v>135</v>
      </c>
      <c r="D9" s="148"/>
      <c r="E9" s="148"/>
      <c r="F9" s="148"/>
      <c r="G9" s="21"/>
    </row>
    <row r="10" spans="1:9" ht="38.25" customHeight="1">
      <c r="A10" s="10"/>
      <c r="B10" s="20"/>
      <c r="C10" s="149" t="s">
        <v>136</v>
      </c>
      <c r="D10" s="149"/>
      <c r="E10" s="149"/>
      <c r="F10" s="149"/>
      <c r="G10" s="9"/>
    </row>
    <row r="11" spans="1:9" ht="60.75" customHeight="1">
      <c r="A11" s="11"/>
      <c r="B11" s="18"/>
      <c r="C11" s="147" t="s">
        <v>119</v>
      </c>
      <c r="D11" s="147"/>
      <c r="E11" s="147"/>
      <c r="F11" s="147"/>
      <c r="G11" s="19"/>
    </row>
    <row r="12" spans="1:9" ht="42.75" customHeight="1">
      <c r="A12" s="10" t="s">
        <v>63</v>
      </c>
      <c r="B12" s="6"/>
      <c r="C12" s="148" t="s">
        <v>132</v>
      </c>
      <c r="D12" s="148"/>
      <c r="E12" s="148"/>
      <c r="F12" s="148"/>
      <c r="G12" s="21"/>
      <c r="I12" s="35"/>
    </row>
    <row r="13" spans="1:9" ht="21" customHeight="1">
      <c r="A13" s="10"/>
      <c r="B13" s="8"/>
      <c r="C13" s="149" t="s">
        <v>71</v>
      </c>
      <c r="D13" s="149"/>
      <c r="E13" s="149"/>
      <c r="F13" s="149"/>
      <c r="G13" s="9"/>
      <c r="I13" s="35"/>
    </row>
    <row r="14" spans="1:9">
      <c r="A14" s="10"/>
      <c r="B14" s="8"/>
      <c r="C14" s="5"/>
      <c r="D14" s="5"/>
      <c r="E14" s="5"/>
      <c r="F14" s="5"/>
      <c r="G14" s="9"/>
    </row>
    <row r="15" spans="1:9">
      <c r="A15" s="10"/>
      <c r="B15" s="10"/>
      <c r="C15" s="153" t="s">
        <v>68</v>
      </c>
      <c r="D15" s="22" t="s">
        <v>69</v>
      </c>
      <c r="E15" s="24" t="s">
        <v>70</v>
      </c>
      <c r="F15" s="150" t="s">
        <v>137</v>
      </c>
      <c r="G15" s="9"/>
    </row>
    <row r="16" spans="1:9" ht="82.5" customHeight="1">
      <c r="A16" s="10"/>
      <c r="B16" s="10"/>
      <c r="C16" s="154"/>
      <c r="D16" s="23" t="s">
        <v>73</v>
      </c>
      <c r="E16" s="25" t="s">
        <v>74</v>
      </c>
      <c r="F16" s="151"/>
      <c r="G16" s="9"/>
    </row>
    <row r="17" spans="1:9">
      <c r="A17" s="10"/>
      <c r="B17" s="10"/>
      <c r="C17" s="40" t="s">
        <v>64</v>
      </c>
      <c r="D17" s="12">
        <v>5000000</v>
      </c>
      <c r="E17" s="15">
        <v>4500000</v>
      </c>
      <c r="F17" s="31">
        <f>(D17-E17)</f>
        <v>500000</v>
      </c>
      <c r="G17" s="9"/>
    </row>
    <row r="18" spans="1:9">
      <c r="A18" s="10"/>
      <c r="B18" s="10"/>
      <c r="C18" s="11"/>
      <c r="D18" s="14"/>
      <c r="E18" s="16" t="s">
        <v>65</v>
      </c>
      <c r="F18" s="34"/>
      <c r="G18" s="9"/>
    </row>
    <row r="19" spans="1:9">
      <c r="A19" s="10"/>
      <c r="B19" s="8"/>
      <c r="C19" s="36"/>
      <c r="D19" s="37"/>
      <c r="E19" s="37"/>
      <c r="F19" s="41"/>
      <c r="G19" s="9"/>
    </row>
    <row r="20" spans="1:9">
      <c r="A20" s="10"/>
      <c r="B20" s="8"/>
      <c r="C20" s="33"/>
      <c r="D20" s="38"/>
      <c r="E20" s="39"/>
      <c r="F20" s="42"/>
      <c r="G20" s="9"/>
    </row>
    <row r="21" spans="1:9">
      <c r="A21" s="11"/>
      <c r="B21" s="13"/>
      <c r="C21" s="18"/>
      <c r="D21" s="18"/>
      <c r="E21" s="18"/>
      <c r="F21" s="18"/>
      <c r="G21" s="19"/>
    </row>
    <row r="22" spans="1:9">
      <c r="A22" s="8"/>
      <c r="B22" s="20"/>
    </row>
    <row r="23" spans="1:9">
      <c r="A23" s="43" t="s">
        <v>118</v>
      </c>
      <c r="B23" s="43"/>
      <c r="C23" s="44"/>
      <c r="D23" s="44"/>
      <c r="E23" s="45"/>
      <c r="F23" s="44"/>
    </row>
    <row r="24" spans="1:9">
      <c r="A24" s="46"/>
      <c r="B24" s="46"/>
      <c r="C24" s="46"/>
      <c r="D24" s="46"/>
      <c r="E24" s="46"/>
      <c r="F24" s="44"/>
    </row>
    <row r="25" spans="1:9" ht="61.5" customHeight="1">
      <c r="A25" s="208" t="s">
        <v>139</v>
      </c>
      <c r="B25" s="208"/>
      <c r="C25" s="208"/>
      <c r="D25" s="208"/>
      <c r="E25" s="208"/>
      <c r="F25" s="208"/>
      <c r="G25" s="209"/>
      <c r="H25" s="209"/>
      <c r="I25" s="35"/>
    </row>
    <row r="26" spans="1:9">
      <c r="A26" s="20"/>
      <c r="B26" s="20"/>
      <c r="C26" s="26"/>
      <c r="D26" s="32"/>
      <c r="E26" s="20"/>
    </row>
    <row r="27" spans="1:9">
      <c r="A27" s="20"/>
      <c r="B27" s="20"/>
      <c r="C27" s="26"/>
      <c r="D27" s="32"/>
      <c r="E27" s="20"/>
    </row>
    <row r="28" spans="1:9">
      <c r="A28" s="20"/>
      <c r="B28" s="20"/>
      <c r="C28" s="26"/>
      <c r="D28" s="32"/>
      <c r="E28" s="20"/>
    </row>
    <row r="29" spans="1:9">
      <c r="A29" s="20"/>
      <c r="B29" s="20"/>
      <c r="C29" s="26"/>
      <c r="D29" s="32"/>
      <c r="E29" s="20"/>
    </row>
    <row r="30" spans="1:9">
      <c r="A30" s="20"/>
      <c r="B30" s="20"/>
      <c r="C30" s="20"/>
      <c r="D30" s="20"/>
      <c r="E30" s="20"/>
    </row>
  </sheetData>
  <mergeCells count="12">
    <mergeCell ref="C5:F5"/>
    <mergeCell ref="C15:C16"/>
    <mergeCell ref="C6:F6"/>
    <mergeCell ref="C7:F7"/>
    <mergeCell ref="C8:F8"/>
    <mergeCell ref="C9:F9"/>
    <mergeCell ref="C10:F10"/>
    <mergeCell ref="C11:F11"/>
    <mergeCell ref="C12:F12"/>
    <mergeCell ref="C13:F13"/>
    <mergeCell ref="F15:F16"/>
    <mergeCell ref="A25:H25"/>
  </mergeCells>
  <pageMargins left="0.7" right="0.7" top="0.75" bottom="0.75" header="0.3" footer="0.3"/>
  <pageSetup scale="57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62339-3068-4A01-A3D9-32D1BE6C9CAB}">
  <sheetPr>
    <pageSetUpPr fitToPage="1"/>
  </sheetPr>
  <dimension ref="A1:M135"/>
  <sheetViews>
    <sheetView tabSelected="1" zoomScale="80" zoomScaleNormal="80" zoomScaleSheetLayoutView="115" zoomScalePageLayoutView="55" workbookViewId="0">
      <selection activeCell="L14" sqref="L14"/>
    </sheetView>
  </sheetViews>
  <sheetFormatPr defaultRowHeight="18.75"/>
  <cols>
    <col min="1" max="1" width="4.7109375" style="47" customWidth="1"/>
    <col min="2" max="2" width="22.85546875" style="47" customWidth="1"/>
    <col min="3" max="3" width="4.7109375" style="47" customWidth="1"/>
    <col min="4" max="4" width="20.7109375" style="47" customWidth="1"/>
    <col min="5" max="5" width="4.7109375" style="47" customWidth="1"/>
    <col min="6" max="6" width="20.7109375" style="47" customWidth="1"/>
    <col min="7" max="7" width="10" style="47" customWidth="1"/>
    <col min="8" max="8" width="17.140625" style="47" customWidth="1"/>
    <col min="9" max="9" width="15.85546875" style="47" customWidth="1"/>
    <col min="10" max="10" width="7.28515625" style="47" customWidth="1"/>
    <col min="11" max="11" width="45.85546875" style="47" customWidth="1"/>
    <col min="12" max="12" width="10.28515625" style="47" bestFit="1" customWidth="1"/>
    <col min="13" max="13" width="98.140625" style="48" customWidth="1"/>
    <col min="14" max="16384" width="9.140625" style="47"/>
  </cols>
  <sheetData>
    <row r="1" spans="1:13">
      <c r="A1" s="47" t="s">
        <v>10</v>
      </c>
    </row>
    <row r="3" spans="1:13">
      <c r="A3" s="182" t="s">
        <v>9</v>
      </c>
      <c r="B3" s="182"/>
      <c r="C3" s="182"/>
      <c r="D3" s="182"/>
      <c r="E3" s="182"/>
      <c r="F3" s="182"/>
      <c r="G3" s="182"/>
      <c r="H3" s="182"/>
      <c r="I3" s="182"/>
    </row>
    <row r="4" spans="1:13">
      <c r="A4" s="182" t="s">
        <v>131</v>
      </c>
      <c r="B4" s="182"/>
      <c r="C4" s="182"/>
      <c r="D4" s="182"/>
      <c r="E4" s="182"/>
      <c r="F4" s="182"/>
      <c r="G4" s="182"/>
      <c r="H4" s="182"/>
      <c r="I4" s="182"/>
    </row>
    <row r="6" spans="1:13">
      <c r="A6" s="47" t="s">
        <v>15</v>
      </c>
    </row>
    <row r="8" spans="1:13">
      <c r="A8" s="49" t="s">
        <v>11</v>
      </c>
    </row>
    <row r="9" spans="1:13" ht="53.25" customHeight="1">
      <c r="A9" s="50"/>
      <c r="B9" s="195" t="s">
        <v>130</v>
      </c>
      <c r="C9" s="195"/>
      <c r="D9" s="195"/>
      <c r="E9" s="195"/>
      <c r="F9" s="195"/>
      <c r="G9" s="195"/>
      <c r="H9" s="195"/>
      <c r="I9" s="195"/>
    </row>
    <row r="10" spans="1:13" s="53" customFormat="1" ht="5.25" customHeight="1">
      <c r="A10" s="51"/>
      <c r="B10" s="52"/>
      <c r="C10" s="52"/>
      <c r="D10" s="52"/>
      <c r="E10" s="52"/>
      <c r="F10" s="52"/>
      <c r="G10" s="52"/>
      <c r="H10" s="52"/>
      <c r="I10" s="52"/>
      <c r="M10" s="54"/>
    </row>
    <row r="11" spans="1:13" s="57" customFormat="1" ht="24.75" customHeight="1">
      <c r="A11" s="55"/>
      <c r="B11" s="56" t="s">
        <v>0</v>
      </c>
      <c r="C11" s="144"/>
      <c r="D11" s="56" t="s">
        <v>12</v>
      </c>
      <c r="E11" s="144"/>
      <c r="F11" s="57" t="s">
        <v>13</v>
      </c>
      <c r="M11" s="58"/>
    </row>
    <row r="13" spans="1:13">
      <c r="A13" s="49" t="s">
        <v>1</v>
      </c>
    </row>
    <row r="14" spans="1:13" ht="64.5" customHeight="1">
      <c r="A14" s="167" t="s">
        <v>14</v>
      </c>
      <c r="B14" s="167"/>
      <c r="C14" s="167"/>
      <c r="D14" s="167"/>
      <c r="E14" s="167"/>
      <c r="F14" s="167"/>
      <c r="G14" s="167"/>
      <c r="H14" s="167"/>
      <c r="I14" s="167"/>
    </row>
    <row r="15" spans="1:13" ht="21.75" customHeight="1">
      <c r="A15" s="59"/>
      <c r="B15" s="59"/>
      <c r="C15" s="59"/>
      <c r="D15" s="59"/>
      <c r="E15" s="59"/>
      <c r="F15" s="59"/>
      <c r="G15" s="59"/>
    </row>
    <row r="16" spans="1:13">
      <c r="A16" s="60" t="s">
        <v>121</v>
      </c>
      <c r="C16" s="60"/>
    </row>
    <row r="17" spans="1:13" ht="19.5">
      <c r="A17" s="61"/>
      <c r="C17" s="60"/>
    </row>
    <row r="18" spans="1:13" ht="46.5" customHeight="1">
      <c r="A18" s="170"/>
      <c r="B18" s="170"/>
      <c r="C18" s="156" t="s">
        <v>17</v>
      </c>
      <c r="D18" s="156"/>
      <c r="E18" s="156" t="s">
        <v>18</v>
      </c>
      <c r="F18" s="156"/>
      <c r="G18" s="168" t="s">
        <v>16</v>
      </c>
      <c r="H18" s="168"/>
      <c r="I18" s="62"/>
    </row>
    <row r="19" spans="1:13" ht="43.5" customHeight="1">
      <c r="A19" s="63" t="s">
        <v>2</v>
      </c>
      <c r="B19" s="64" t="s">
        <v>123</v>
      </c>
      <c r="C19" s="157"/>
      <c r="D19" s="158"/>
      <c r="E19" s="157"/>
      <c r="F19" s="158"/>
      <c r="G19" s="159">
        <f>SUM(C19:E19)</f>
        <v>0</v>
      </c>
      <c r="H19" s="159"/>
      <c r="I19" s="65"/>
      <c r="L19" s="49"/>
    </row>
    <row r="20" spans="1:13" ht="43.5" customHeight="1">
      <c r="A20" s="63" t="s">
        <v>3</v>
      </c>
      <c r="B20" s="64" t="s">
        <v>124</v>
      </c>
      <c r="C20" s="157"/>
      <c r="D20" s="158"/>
      <c r="E20" s="157"/>
      <c r="F20" s="158"/>
      <c r="G20" s="159">
        <f>SUM(C20:E20)</f>
        <v>0</v>
      </c>
      <c r="H20" s="159"/>
      <c r="I20" s="65"/>
    </row>
    <row r="21" spans="1:13" ht="83.25" customHeight="1">
      <c r="A21" s="63" t="s">
        <v>4</v>
      </c>
      <c r="B21" s="64" t="s">
        <v>125</v>
      </c>
      <c r="C21" s="159">
        <f>IF(C20&gt;C19,C20-C19,0)</f>
        <v>0</v>
      </c>
      <c r="D21" s="159"/>
      <c r="E21" s="159">
        <f>IF(E20&gt;E19,E20-E19,0)</f>
        <v>0</v>
      </c>
      <c r="F21" s="159"/>
      <c r="G21" s="159">
        <f>IF(G20&lt;G19,0,IF(AND(G20&gt;=G19,G20&lt;=G19*1.5),G20-G19,G19*1.5-G19))</f>
        <v>0</v>
      </c>
      <c r="H21" s="159"/>
      <c r="I21" s="66"/>
      <c r="K21" s="67" t="s">
        <v>20</v>
      </c>
      <c r="M21" s="68"/>
    </row>
    <row r="22" spans="1:13">
      <c r="B22" s="69"/>
      <c r="C22" s="70"/>
      <c r="D22" s="70"/>
      <c r="E22" s="70"/>
    </row>
    <row r="23" spans="1:13" ht="36.75" customHeight="1">
      <c r="A23" s="164" t="s">
        <v>53</v>
      </c>
      <c r="B23" s="164"/>
      <c r="C23" s="164"/>
      <c r="D23" s="164"/>
      <c r="E23" s="164"/>
      <c r="F23" s="164"/>
      <c r="G23" s="164"/>
      <c r="H23" s="164"/>
      <c r="I23" s="164"/>
    </row>
    <row r="24" spans="1:13" ht="20.25" customHeight="1">
      <c r="A24" s="164" t="s">
        <v>45</v>
      </c>
      <c r="B24" s="164"/>
      <c r="C24" s="164"/>
      <c r="D24" s="164"/>
      <c r="E24" s="164"/>
      <c r="F24" s="164"/>
      <c r="G24" s="164"/>
      <c r="H24" s="164"/>
      <c r="I24" s="164"/>
    </row>
    <row r="25" spans="1:13" ht="18" customHeight="1">
      <c r="A25" s="59"/>
      <c r="B25" s="59"/>
      <c r="C25" s="59"/>
      <c r="D25" s="59"/>
      <c r="E25" s="59"/>
      <c r="F25" s="59"/>
      <c r="G25" s="59"/>
    </row>
    <row r="26" spans="1:13">
      <c r="A26" s="60" t="s">
        <v>122</v>
      </c>
    </row>
    <row r="27" spans="1:13" ht="19.5">
      <c r="A27" s="61"/>
    </row>
    <row r="28" spans="1:13" ht="39.75" customHeight="1">
      <c r="A28" s="170"/>
      <c r="B28" s="170"/>
      <c r="C28" s="156" t="s">
        <v>17</v>
      </c>
      <c r="D28" s="156"/>
      <c r="E28" s="156" t="s">
        <v>18</v>
      </c>
      <c r="F28" s="156"/>
      <c r="G28" s="168" t="s">
        <v>16</v>
      </c>
      <c r="H28" s="168"/>
      <c r="I28" s="62"/>
    </row>
    <row r="29" spans="1:13" ht="45" customHeight="1">
      <c r="A29" s="63" t="s">
        <v>5</v>
      </c>
      <c r="B29" s="64" t="s">
        <v>126</v>
      </c>
      <c r="C29" s="157"/>
      <c r="D29" s="158"/>
      <c r="E29" s="157"/>
      <c r="F29" s="158"/>
      <c r="G29" s="159">
        <f>SUM(C29:E29)</f>
        <v>0</v>
      </c>
      <c r="H29" s="159"/>
      <c r="I29" s="65"/>
      <c r="K29" s="71"/>
    </row>
    <row r="30" spans="1:13" ht="63" customHeight="1">
      <c r="A30" s="63" t="s">
        <v>6</v>
      </c>
      <c r="B30" s="64" t="s">
        <v>127</v>
      </c>
      <c r="C30" s="157"/>
      <c r="D30" s="158"/>
      <c r="E30" s="157"/>
      <c r="F30" s="158"/>
      <c r="G30" s="159">
        <f>SUM(C30:E30)</f>
        <v>0</v>
      </c>
      <c r="H30" s="159"/>
      <c r="I30" s="65"/>
      <c r="K30" s="72" t="s">
        <v>134</v>
      </c>
      <c r="M30" s="68"/>
    </row>
    <row r="31" spans="1:13" ht="74.25" customHeight="1">
      <c r="A31" s="63" t="s">
        <v>7</v>
      </c>
      <c r="B31" s="64" t="s">
        <v>128</v>
      </c>
      <c r="C31" s="159">
        <f>IF(C30&gt;C29,C30-C29,0)</f>
        <v>0</v>
      </c>
      <c r="D31" s="159"/>
      <c r="E31" s="159">
        <f>IF(E30&gt;E29,E30-E29,0)</f>
        <v>0</v>
      </c>
      <c r="F31" s="159"/>
      <c r="G31" s="159">
        <f>IF(G30&lt;G29,0,IF(AND(G30&gt;=G29,G30&lt;=G29*1.5),G30-G29,G29*1.5-G29))</f>
        <v>0</v>
      </c>
      <c r="H31" s="159"/>
      <c r="I31" s="66"/>
      <c r="K31" s="67" t="s">
        <v>19</v>
      </c>
      <c r="M31" s="68"/>
    </row>
    <row r="32" spans="1:13">
      <c r="B32" s="69"/>
      <c r="C32" s="70"/>
      <c r="D32" s="70"/>
      <c r="E32" s="70"/>
    </row>
    <row r="33" spans="1:11" ht="21" customHeight="1">
      <c r="A33" s="164" t="s">
        <v>81</v>
      </c>
      <c r="B33" s="164"/>
      <c r="C33" s="164"/>
      <c r="D33" s="164"/>
      <c r="E33" s="164"/>
      <c r="F33" s="164"/>
      <c r="G33" s="164"/>
      <c r="H33" s="164"/>
      <c r="I33" s="73"/>
    </row>
    <row r="34" spans="1:11" ht="21" customHeight="1">
      <c r="A34" s="164" t="s">
        <v>82</v>
      </c>
      <c r="B34" s="164"/>
      <c r="C34" s="164"/>
      <c r="D34" s="164"/>
      <c r="E34" s="164"/>
      <c r="F34" s="164"/>
      <c r="G34" s="164"/>
      <c r="H34" s="164"/>
      <c r="I34" s="73"/>
    </row>
    <row r="35" spans="1:11">
      <c r="A35" s="74"/>
      <c r="B35" s="74"/>
      <c r="C35" s="74"/>
      <c r="D35" s="74"/>
      <c r="E35" s="74"/>
      <c r="F35" s="74"/>
      <c r="G35" s="74"/>
    </row>
    <row r="36" spans="1:11" ht="21" customHeight="1">
      <c r="A36" s="49" t="s">
        <v>8</v>
      </c>
    </row>
    <row r="37" spans="1:11" ht="22.5" customHeight="1">
      <c r="A37" s="155" t="s">
        <v>21</v>
      </c>
      <c r="B37" s="155"/>
      <c r="C37" s="155"/>
      <c r="D37" s="155"/>
      <c r="E37" s="155"/>
      <c r="F37" s="155"/>
      <c r="G37" s="155"/>
    </row>
    <row r="38" spans="1:11" ht="20.100000000000001" customHeight="1">
      <c r="A38" s="109" t="str">
        <f>IF(AND(G20&gt;0,G30&gt;0,G30&gt;=G20),"X","")</f>
        <v/>
      </c>
      <c r="B38" s="165" t="s">
        <v>24</v>
      </c>
      <c r="C38" s="166"/>
      <c r="D38" s="166"/>
      <c r="E38" s="166"/>
      <c r="F38" s="166"/>
      <c r="G38" s="166"/>
      <c r="H38" s="166"/>
      <c r="I38" s="75"/>
    </row>
    <row r="39" spans="1:11" ht="21" customHeight="1">
      <c r="A39" s="76"/>
      <c r="B39" s="166" t="s">
        <v>129</v>
      </c>
      <c r="C39" s="166"/>
      <c r="D39" s="166"/>
      <c r="E39" s="166"/>
      <c r="F39" s="166"/>
      <c r="G39" s="166"/>
      <c r="H39" s="166"/>
      <c r="I39" s="166"/>
    </row>
    <row r="40" spans="1:11" ht="5.25" customHeight="1">
      <c r="A40" s="76"/>
    </row>
    <row r="41" spans="1:11" ht="21" customHeight="1" thickBot="1">
      <c r="A41" s="110" t="str">
        <f>IF(AND(G20&gt;0,G30&gt;0,G30&lt;G20),"X","")</f>
        <v/>
      </c>
      <c r="B41" s="165" t="s">
        <v>22</v>
      </c>
      <c r="C41" s="167"/>
      <c r="D41" s="167"/>
      <c r="E41" s="167"/>
      <c r="F41" s="167"/>
      <c r="G41" s="167"/>
      <c r="H41" s="167"/>
      <c r="I41" s="59"/>
    </row>
    <row r="42" spans="1:11" ht="24" customHeight="1" thickBot="1">
      <c r="B42" s="155" t="s">
        <v>23</v>
      </c>
      <c r="C42" s="155"/>
      <c r="D42" s="155"/>
      <c r="E42" s="145" t="s">
        <v>56</v>
      </c>
      <c r="F42" s="111" t="str">
        <f>IF(A38="X",0,IF(AND(G20&gt;0,G30&gt;0),(G30-G20)*-1,"請填寫第2部分"))</f>
        <v>請填寫第2部分</v>
      </c>
      <c r="G42" s="77"/>
      <c r="K42" s="67" t="s">
        <v>57</v>
      </c>
    </row>
    <row r="43" spans="1:11" ht="6.75" customHeight="1">
      <c r="B43" s="78"/>
      <c r="C43" s="78"/>
      <c r="D43" s="78"/>
      <c r="E43" s="78"/>
      <c r="F43" s="79"/>
    </row>
    <row r="44" spans="1:11" ht="39.75" customHeight="1">
      <c r="B44" s="167" t="s">
        <v>44</v>
      </c>
      <c r="C44" s="167"/>
      <c r="D44" s="167"/>
      <c r="E44" s="167"/>
      <c r="F44" s="167"/>
      <c r="G44" s="167"/>
      <c r="H44" s="167"/>
      <c r="I44" s="167"/>
      <c r="K44" s="72" t="s">
        <v>58</v>
      </c>
    </row>
    <row r="45" spans="1:11">
      <c r="C45" s="80"/>
      <c r="D45" s="81"/>
    </row>
    <row r="46" spans="1:11" ht="41.25" customHeight="1">
      <c r="A46" s="181" t="s">
        <v>25</v>
      </c>
      <c r="B46" s="181"/>
      <c r="C46" s="181"/>
      <c r="D46" s="181"/>
      <c r="E46" s="181"/>
      <c r="F46" s="181"/>
      <c r="G46" s="181"/>
      <c r="H46" s="206" t="s">
        <v>133</v>
      </c>
      <c r="I46" s="207"/>
    </row>
    <row r="47" spans="1:11" ht="30" customHeight="1">
      <c r="A47" s="183" t="s">
        <v>115</v>
      </c>
      <c r="B47" s="184"/>
      <c r="C47" s="184"/>
      <c r="D47" s="184"/>
      <c r="E47" s="184"/>
      <c r="F47" s="184"/>
      <c r="G47" s="184"/>
      <c r="H47" s="184"/>
      <c r="I47" s="185"/>
    </row>
    <row r="48" spans="1:11" ht="24.75" customHeight="1">
      <c r="A48" s="82"/>
      <c r="B48" s="169" t="s">
        <v>26</v>
      </c>
      <c r="C48" s="169"/>
      <c r="D48" s="169"/>
      <c r="E48" s="169"/>
      <c r="F48" s="169"/>
      <c r="G48" s="169"/>
      <c r="H48" s="157"/>
      <c r="I48" s="158"/>
    </row>
    <row r="49" spans="1:13" ht="24.75" customHeight="1">
      <c r="A49" s="82"/>
      <c r="B49" s="169" t="s">
        <v>27</v>
      </c>
      <c r="C49" s="169"/>
      <c r="D49" s="169"/>
      <c r="E49" s="169"/>
      <c r="F49" s="169"/>
      <c r="G49" s="169"/>
      <c r="H49" s="157"/>
      <c r="I49" s="158"/>
    </row>
    <row r="50" spans="1:13" ht="24.75" customHeight="1">
      <c r="A50" s="82"/>
      <c r="B50" s="169" t="s">
        <v>28</v>
      </c>
      <c r="C50" s="169"/>
      <c r="D50" s="169"/>
      <c r="E50" s="169"/>
      <c r="F50" s="169"/>
      <c r="G50" s="169"/>
      <c r="H50" s="157"/>
      <c r="I50" s="158"/>
    </row>
    <row r="51" spans="1:13" ht="24.75" customHeight="1">
      <c r="A51" s="83"/>
      <c r="B51" s="169" t="s">
        <v>29</v>
      </c>
      <c r="C51" s="169"/>
      <c r="D51" s="169"/>
      <c r="E51" s="169"/>
      <c r="F51" s="169"/>
      <c r="G51" s="169"/>
      <c r="H51" s="157"/>
      <c r="I51" s="158"/>
    </row>
    <row r="52" spans="1:13" ht="30" customHeight="1">
      <c r="A52" s="183" t="s">
        <v>116</v>
      </c>
      <c r="B52" s="184"/>
      <c r="C52" s="184"/>
      <c r="D52" s="184"/>
      <c r="E52" s="184"/>
      <c r="F52" s="184"/>
      <c r="G52" s="184"/>
      <c r="H52" s="184"/>
      <c r="I52" s="185"/>
    </row>
    <row r="53" spans="1:13" ht="38.25" customHeight="1">
      <c r="A53" s="82"/>
      <c r="B53" s="163" t="s">
        <v>35</v>
      </c>
      <c r="C53" s="163"/>
      <c r="D53" s="163"/>
      <c r="E53" s="163"/>
      <c r="F53" s="163"/>
      <c r="G53" s="163"/>
      <c r="H53" s="157"/>
      <c r="I53" s="158"/>
    </row>
    <row r="54" spans="1:13" ht="55.5" customHeight="1">
      <c r="A54" s="84"/>
      <c r="B54" s="163" t="s">
        <v>36</v>
      </c>
      <c r="C54" s="163"/>
      <c r="D54" s="163"/>
      <c r="E54" s="163"/>
      <c r="F54" s="163"/>
      <c r="G54" s="163"/>
      <c r="H54" s="157"/>
      <c r="I54" s="158"/>
    </row>
    <row r="55" spans="1:13" ht="22.5">
      <c r="A55" s="84"/>
      <c r="B55" s="160" t="s">
        <v>46</v>
      </c>
      <c r="C55" s="161"/>
      <c r="D55" s="161"/>
      <c r="E55" s="161"/>
      <c r="F55" s="161"/>
      <c r="G55" s="162"/>
      <c r="H55" s="128" t="s">
        <v>37</v>
      </c>
      <c r="I55" s="129"/>
    </row>
    <row r="56" spans="1:13">
      <c r="A56" s="85"/>
      <c r="B56" s="176" t="s">
        <v>30</v>
      </c>
      <c r="C56" s="177"/>
      <c r="D56" s="177"/>
      <c r="E56" s="177"/>
      <c r="F56" s="177"/>
      <c r="G56" s="178"/>
      <c r="H56" s="130" t="s">
        <v>38</v>
      </c>
      <c r="I56" s="131"/>
    </row>
    <row r="57" spans="1:13">
      <c r="A57" s="85"/>
      <c r="B57" s="176" t="s">
        <v>31</v>
      </c>
      <c r="C57" s="177"/>
      <c r="D57" s="177"/>
      <c r="E57" s="177"/>
      <c r="F57" s="177"/>
      <c r="G57" s="178"/>
      <c r="H57" s="130" t="s">
        <v>39</v>
      </c>
      <c r="I57" s="132"/>
    </row>
    <row r="58" spans="1:13">
      <c r="A58" s="85"/>
      <c r="B58" s="176" t="s">
        <v>32</v>
      </c>
      <c r="C58" s="177"/>
      <c r="D58" s="177"/>
      <c r="E58" s="177"/>
      <c r="F58" s="177"/>
      <c r="G58" s="178"/>
      <c r="H58" s="130" t="s">
        <v>40</v>
      </c>
      <c r="I58" s="133"/>
    </row>
    <row r="59" spans="1:13">
      <c r="A59" s="85"/>
      <c r="B59" s="176" t="s">
        <v>33</v>
      </c>
      <c r="C59" s="177"/>
      <c r="D59" s="177"/>
      <c r="E59" s="177"/>
      <c r="F59" s="177"/>
      <c r="G59" s="178"/>
      <c r="H59" s="179">
        <f>I56*I57</f>
        <v>0</v>
      </c>
      <c r="I59" s="180"/>
      <c r="K59" s="66"/>
      <c r="M59" s="68"/>
    </row>
    <row r="60" spans="1:13">
      <c r="A60" s="85"/>
      <c r="B60" s="87"/>
      <c r="C60" s="88"/>
      <c r="D60" s="88"/>
      <c r="E60" s="88"/>
      <c r="F60" s="88"/>
      <c r="G60" s="89"/>
      <c r="H60" s="128" t="s">
        <v>37</v>
      </c>
      <c r="I60" s="134"/>
    </row>
    <row r="61" spans="1:13">
      <c r="A61" s="85"/>
      <c r="B61" s="87"/>
      <c r="C61" s="88"/>
      <c r="D61" s="88"/>
      <c r="E61" s="88"/>
      <c r="F61" s="88"/>
      <c r="G61" s="89"/>
      <c r="H61" s="130" t="s">
        <v>38</v>
      </c>
      <c r="I61" s="131"/>
    </row>
    <row r="62" spans="1:13">
      <c r="A62" s="85"/>
      <c r="B62" s="87"/>
      <c r="C62" s="88"/>
      <c r="D62" s="88"/>
      <c r="E62" s="88"/>
      <c r="F62" s="88"/>
      <c r="G62" s="89"/>
      <c r="H62" s="130" t="s">
        <v>39</v>
      </c>
      <c r="I62" s="132"/>
    </row>
    <row r="63" spans="1:13">
      <c r="A63" s="85"/>
      <c r="B63" s="87"/>
      <c r="C63" s="88"/>
      <c r="D63" s="88"/>
      <c r="E63" s="88"/>
      <c r="F63" s="88"/>
      <c r="G63" s="89"/>
      <c r="H63" s="130" t="s">
        <v>40</v>
      </c>
      <c r="I63" s="133"/>
    </row>
    <row r="64" spans="1:13">
      <c r="A64" s="90"/>
      <c r="B64" s="91"/>
      <c r="C64" s="92"/>
      <c r="D64" s="92"/>
      <c r="E64" s="92"/>
      <c r="F64" s="92"/>
      <c r="G64" s="93"/>
      <c r="H64" s="179">
        <f>I61*I62</f>
        <v>0</v>
      </c>
      <c r="I64" s="180"/>
      <c r="K64" s="66"/>
      <c r="M64" s="68"/>
    </row>
    <row r="65" spans="1:13" ht="41.25" customHeight="1">
      <c r="A65" s="84"/>
      <c r="B65" s="186" t="s">
        <v>41</v>
      </c>
      <c r="C65" s="186"/>
      <c r="D65" s="186"/>
      <c r="E65" s="186"/>
      <c r="F65" s="186"/>
      <c r="G65" s="186"/>
      <c r="H65" s="157"/>
      <c r="I65" s="158"/>
    </row>
    <row r="66" spans="1:13" ht="63" customHeight="1">
      <c r="A66" s="84"/>
      <c r="B66" s="163" t="s">
        <v>42</v>
      </c>
      <c r="C66" s="163"/>
      <c r="D66" s="163"/>
      <c r="E66" s="163"/>
      <c r="F66" s="163"/>
      <c r="G66" s="163"/>
      <c r="H66" s="157"/>
      <c r="I66" s="158"/>
    </row>
    <row r="67" spans="1:13" ht="23.25" customHeight="1">
      <c r="A67" s="83"/>
      <c r="B67" s="163" t="s">
        <v>43</v>
      </c>
      <c r="C67" s="163"/>
      <c r="D67" s="163"/>
      <c r="E67" s="163"/>
      <c r="F67" s="163"/>
      <c r="G67" s="163"/>
      <c r="H67" s="157"/>
      <c r="I67" s="158"/>
    </row>
    <row r="68" spans="1:13" ht="23.25" customHeight="1">
      <c r="A68" s="83"/>
      <c r="B68" s="169" t="s">
        <v>34</v>
      </c>
      <c r="C68" s="169"/>
      <c r="D68" s="169"/>
      <c r="E68" s="169"/>
      <c r="F68" s="169"/>
      <c r="G68" s="169"/>
      <c r="H68" s="157"/>
      <c r="I68" s="158"/>
    </row>
    <row r="69" spans="1:13" ht="30" customHeight="1">
      <c r="A69" s="188" t="s">
        <v>47</v>
      </c>
      <c r="B69" s="184"/>
      <c r="C69" s="184"/>
      <c r="D69" s="184"/>
      <c r="E69" s="184"/>
      <c r="F69" s="184"/>
      <c r="G69" s="184"/>
      <c r="H69" s="184"/>
      <c r="I69" s="185"/>
    </row>
    <row r="70" spans="1:13" ht="43.5" customHeight="1">
      <c r="A70" s="196" t="s">
        <v>48</v>
      </c>
      <c r="B70" s="197"/>
      <c r="C70" s="197"/>
      <c r="D70" s="197"/>
      <c r="E70" s="197"/>
      <c r="F70" s="197"/>
      <c r="G70" s="198"/>
      <c r="H70" s="199">
        <f>SUM(H48:I51,H53:I54,H59,H64,H65:I68)</f>
        <v>0</v>
      </c>
      <c r="I70" s="200"/>
      <c r="K70" s="72" t="s">
        <v>112</v>
      </c>
    </row>
    <row r="71" spans="1:13" ht="20.25" customHeight="1" thickBot="1">
      <c r="A71" s="94"/>
      <c r="B71" s="94"/>
      <c r="C71" s="94"/>
      <c r="D71" s="94"/>
      <c r="E71" s="94"/>
      <c r="F71" s="94"/>
      <c r="G71" s="172"/>
      <c r="H71" s="173"/>
      <c r="I71" s="95"/>
      <c r="K71" s="66"/>
      <c r="M71" s="68"/>
    </row>
    <row r="72" spans="1:13" ht="19.5" thickBot="1">
      <c r="A72" s="174" t="s">
        <v>49</v>
      </c>
      <c r="B72" s="174"/>
      <c r="C72" s="189" t="str">
        <f>IF(OR(G20=0,G30=0),"請填寫第2部分",IF(G30&gt;=G20,"第3部分不適用，請跳至第4部分",IF(AND(G30&lt;G20,H70=0),"請填寫開支項目用途及金額",IF(AND(H70&gt;0,H70=F42),"已運用盈餘總額與(g)相符 [見第42列]","已運用盈餘總額與(g)不符 [見第42列]，請核正計算"))))</f>
        <v>請填寫第2部分</v>
      </c>
      <c r="D72" s="190"/>
      <c r="E72" s="190"/>
      <c r="F72" s="190"/>
      <c r="G72" s="190"/>
      <c r="H72" s="190"/>
      <c r="I72" s="191"/>
      <c r="K72" s="77"/>
    </row>
    <row r="73" spans="1:13">
      <c r="A73" s="96"/>
      <c r="B73" s="97"/>
      <c r="C73" s="96"/>
      <c r="D73" s="96"/>
      <c r="E73" s="96"/>
      <c r="F73" s="96"/>
      <c r="G73" s="98"/>
      <c r="H73" s="98"/>
      <c r="I73" s="98"/>
    </row>
    <row r="74" spans="1:13">
      <c r="A74" s="175" t="s">
        <v>114</v>
      </c>
      <c r="B74" s="175"/>
      <c r="C74" s="175"/>
      <c r="D74" s="175"/>
      <c r="E74" s="175"/>
      <c r="F74" s="175"/>
      <c r="G74" s="175"/>
      <c r="H74" s="175"/>
      <c r="I74" s="99"/>
    </row>
    <row r="75" spans="1:13">
      <c r="A75" s="175" t="s">
        <v>83</v>
      </c>
      <c r="B75" s="175"/>
      <c r="C75" s="175"/>
      <c r="D75" s="175"/>
      <c r="E75" s="175"/>
      <c r="F75" s="175"/>
      <c r="G75" s="175"/>
      <c r="H75" s="175"/>
      <c r="I75" s="99"/>
    </row>
    <row r="77" spans="1:13">
      <c r="A77" s="155" t="s">
        <v>50</v>
      </c>
      <c r="B77" s="155"/>
      <c r="C77" s="155"/>
      <c r="D77" s="155"/>
      <c r="E77" s="155"/>
      <c r="F77" s="155"/>
      <c r="G77" s="155"/>
      <c r="H77" s="155"/>
      <c r="I77" s="100"/>
    </row>
    <row r="78" spans="1:13" ht="60" customHeight="1">
      <c r="A78" s="167" t="s">
        <v>85</v>
      </c>
      <c r="B78" s="167"/>
      <c r="C78" s="167"/>
      <c r="D78" s="167"/>
      <c r="E78" s="167"/>
      <c r="F78" s="167"/>
      <c r="G78" s="167"/>
      <c r="H78" s="167"/>
      <c r="I78" s="167"/>
    </row>
    <row r="80" spans="1:13" ht="57" thickBot="1">
      <c r="D80" s="101" t="s">
        <v>78</v>
      </c>
      <c r="F80" s="101" t="s">
        <v>79</v>
      </c>
      <c r="G80" s="146" t="s">
        <v>77</v>
      </c>
      <c r="H80" s="102" t="s">
        <v>88</v>
      </c>
    </row>
    <row r="81" spans="1:13" ht="19.5" thickBot="1">
      <c r="B81" s="47" t="s">
        <v>80</v>
      </c>
      <c r="D81" s="103"/>
      <c r="E81" s="104" t="s">
        <v>75</v>
      </c>
      <c r="F81" s="103"/>
      <c r="G81" s="104" t="s">
        <v>76</v>
      </c>
      <c r="H81" s="135" t="str">
        <f>IF(OR(D81=0,F81=0),"請輸入總開支及總收入",IF(AND(D81&gt;0,F81&gt;0,(D81-F81)&gt;0),D81-F81,"開支≤收入，本校未有計劃運用累積盈餘"))</f>
        <v>請輸入總開支及總收入</v>
      </c>
      <c r="I81" s="66"/>
      <c r="M81" s="68"/>
    </row>
    <row r="82" spans="1:13">
      <c r="E82" s="104"/>
      <c r="G82" s="104"/>
      <c r="H82" s="86"/>
    </row>
    <row r="83" spans="1:13">
      <c r="M83" s="68"/>
    </row>
    <row r="84" spans="1:13" ht="41.25" customHeight="1">
      <c r="A84" s="181" t="s">
        <v>25</v>
      </c>
      <c r="B84" s="181"/>
      <c r="C84" s="181"/>
      <c r="D84" s="181"/>
      <c r="E84" s="181"/>
      <c r="F84" s="181"/>
      <c r="G84" s="168" t="s">
        <v>89</v>
      </c>
      <c r="H84" s="168"/>
      <c r="I84" s="105" t="s">
        <v>84</v>
      </c>
      <c r="K84" s="72" t="s">
        <v>113</v>
      </c>
    </row>
    <row r="85" spans="1:13" ht="30" customHeight="1">
      <c r="A85" s="183" t="s">
        <v>115</v>
      </c>
      <c r="B85" s="184"/>
      <c r="C85" s="184"/>
      <c r="D85" s="184"/>
      <c r="E85" s="184"/>
      <c r="F85" s="184"/>
      <c r="G85" s="184"/>
      <c r="H85" s="184"/>
      <c r="I85" s="185"/>
    </row>
    <row r="86" spans="1:13" ht="24" customHeight="1">
      <c r="A86" s="83"/>
      <c r="B86" s="169" t="s">
        <v>26</v>
      </c>
      <c r="C86" s="169"/>
      <c r="D86" s="169"/>
      <c r="E86" s="169"/>
      <c r="F86" s="169"/>
      <c r="G86" s="193"/>
      <c r="H86" s="193"/>
      <c r="I86" s="136"/>
    </row>
    <row r="87" spans="1:13" ht="24" customHeight="1">
      <c r="A87" s="83"/>
      <c r="B87" s="169" t="s">
        <v>27</v>
      </c>
      <c r="C87" s="169"/>
      <c r="D87" s="169"/>
      <c r="E87" s="169"/>
      <c r="F87" s="169"/>
      <c r="G87" s="171"/>
      <c r="H87" s="171"/>
      <c r="I87" s="137"/>
    </row>
    <row r="88" spans="1:13" ht="24" customHeight="1">
      <c r="A88" s="83"/>
      <c r="B88" s="169" t="s">
        <v>28</v>
      </c>
      <c r="C88" s="169"/>
      <c r="D88" s="169"/>
      <c r="E88" s="169"/>
      <c r="F88" s="169"/>
      <c r="G88" s="171"/>
      <c r="H88" s="171"/>
      <c r="I88" s="137"/>
    </row>
    <row r="89" spans="1:13" ht="24" customHeight="1">
      <c r="A89" s="83"/>
      <c r="B89" s="169" t="s">
        <v>29</v>
      </c>
      <c r="C89" s="169"/>
      <c r="D89" s="169"/>
      <c r="E89" s="169"/>
      <c r="F89" s="169"/>
      <c r="G89" s="171"/>
      <c r="H89" s="171"/>
      <c r="I89" s="137"/>
    </row>
    <row r="90" spans="1:13" ht="30" customHeight="1">
      <c r="A90" s="183" t="s">
        <v>116</v>
      </c>
      <c r="B90" s="184"/>
      <c r="C90" s="184"/>
      <c r="D90" s="184"/>
      <c r="E90" s="184"/>
      <c r="F90" s="184"/>
      <c r="G90" s="184"/>
      <c r="H90" s="184"/>
      <c r="I90" s="185"/>
    </row>
    <row r="91" spans="1:13" ht="38.25" customHeight="1">
      <c r="A91" s="83"/>
      <c r="B91" s="163" t="s">
        <v>35</v>
      </c>
      <c r="C91" s="169"/>
      <c r="D91" s="169"/>
      <c r="E91" s="169"/>
      <c r="F91" s="169"/>
      <c r="G91" s="171"/>
      <c r="H91" s="171"/>
      <c r="I91" s="137"/>
    </row>
    <row r="92" spans="1:13" ht="55.5" customHeight="1">
      <c r="A92" s="83"/>
      <c r="B92" s="163" t="s">
        <v>36</v>
      </c>
      <c r="C92" s="163"/>
      <c r="D92" s="163"/>
      <c r="E92" s="163"/>
      <c r="F92" s="163"/>
      <c r="G92" s="171"/>
      <c r="H92" s="171"/>
      <c r="I92" s="137"/>
    </row>
    <row r="93" spans="1:13" ht="22.5">
      <c r="A93" s="106"/>
      <c r="B93" s="160" t="s">
        <v>90</v>
      </c>
      <c r="C93" s="161"/>
      <c r="D93" s="161"/>
      <c r="E93" s="161"/>
      <c r="F93" s="162"/>
      <c r="G93" s="138" t="s">
        <v>37</v>
      </c>
      <c r="H93" s="129"/>
      <c r="I93" s="139"/>
    </row>
    <row r="94" spans="1:13">
      <c r="A94" s="85"/>
      <c r="B94" s="176" t="s">
        <v>30</v>
      </c>
      <c r="C94" s="177"/>
      <c r="D94" s="177"/>
      <c r="E94" s="177"/>
      <c r="F94" s="178"/>
      <c r="G94" s="140" t="s">
        <v>38</v>
      </c>
      <c r="H94" s="129"/>
      <c r="I94" s="141"/>
    </row>
    <row r="95" spans="1:13">
      <c r="A95" s="85"/>
      <c r="B95" s="176" t="s">
        <v>31</v>
      </c>
      <c r="C95" s="177"/>
      <c r="D95" s="177"/>
      <c r="E95" s="177"/>
      <c r="F95" s="178"/>
      <c r="G95" s="140" t="s">
        <v>39</v>
      </c>
      <c r="H95" s="132"/>
      <c r="I95" s="142"/>
    </row>
    <row r="96" spans="1:13">
      <c r="A96" s="85"/>
      <c r="B96" s="176" t="s">
        <v>32</v>
      </c>
      <c r="C96" s="177"/>
      <c r="D96" s="177"/>
      <c r="E96" s="177"/>
      <c r="F96" s="178"/>
      <c r="G96" s="140" t="s">
        <v>40</v>
      </c>
      <c r="H96" s="133"/>
      <c r="I96" s="141"/>
    </row>
    <row r="97" spans="1:13">
      <c r="A97" s="90"/>
      <c r="B97" s="202" t="s">
        <v>33</v>
      </c>
      <c r="C97" s="203"/>
      <c r="D97" s="203"/>
      <c r="E97" s="203"/>
      <c r="F97" s="204"/>
      <c r="G97" s="205">
        <f>H94*H95</f>
        <v>0</v>
      </c>
      <c r="H97" s="180"/>
      <c r="I97" s="143"/>
      <c r="K97" s="66"/>
      <c r="M97" s="68"/>
    </row>
    <row r="98" spans="1:13" ht="41.25" customHeight="1">
      <c r="A98" s="83"/>
      <c r="B98" s="163" t="s">
        <v>41</v>
      </c>
      <c r="C98" s="163"/>
      <c r="D98" s="163"/>
      <c r="E98" s="163"/>
      <c r="F98" s="163"/>
      <c r="G98" s="157"/>
      <c r="H98" s="158"/>
      <c r="I98" s="137"/>
    </row>
    <row r="99" spans="1:13" ht="63" customHeight="1">
      <c r="A99" s="83"/>
      <c r="B99" s="163" t="s">
        <v>42</v>
      </c>
      <c r="C99" s="163"/>
      <c r="D99" s="163"/>
      <c r="E99" s="163"/>
      <c r="F99" s="163"/>
      <c r="G99" s="157"/>
      <c r="H99" s="158"/>
      <c r="I99" s="137"/>
    </row>
    <row r="100" spans="1:13" ht="45" customHeight="1">
      <c r="A100" s="83"/>
      <c r="B100" s="163" t="s">
        <v>43</v>
      </c>
      <c r="C100" s="163"/>
      <c r="D100" s="163"/>
      <c r="E100" s="163"/>
      <c r="F100" s="163"/>
      <c r="G100" s="157"/>
      <c r="H100" s="158"/>
      <c r="I100" s="137"/>
    </row>
    <row r="101" spans="1:13" ht="37.5" customHeight="1">
      <c r="A101" s="83"/>
      <c r="B101" s="169" t="s">
        <v>34</v>
      </c>
      <c r="C101" s="169"/>
      <c r="D101" s="169"/>
      <c r="E101" s="169"/>
      <c r="F101" s="169"/>
      <c r="G101" s="157"/>
      <c r="H101" s="158"/>
      <c r="I101" s="137"/>
    </row>
    <row r="102" spans="1:13" ht="30" customHeight="1">
      <c r="A102" s="188" t="s">
        <v>47</v>
      </c>
      <c r="B102" s="184"/>
      <c r="C102" s="184"/>
      <c r="D102" s="184"/>
      <c r="E102" s="184"/>
      <c r="F102" s="184"/>
      <c r="G102" s="184"/>
      <c r="H102" s="184"/>
      <c r="I102" s="185"/>
    </row>
    <row r="103" spans="1:13" ht="40.5" customHeight="1">
      <c r="A103" s="192" t="s">
        <v>51</v>
      </c>
      <c r="B103" s="192"/>
      <c r="C103" s="192"/>
      <c r="D103" s="192"/>
      <c r="E103" s="192"/>
      <c r="F103" s="192"/>
      <c r="G103" s="201">
        <f>SUM(G86:H89,G91:H92,G97,G98:H101)</f>
        <v>0</v>
      </c>
      <c r="H103" s="201"/>
      <c r="I103" s="201"/>
      <c r="K103" s="72" t="s">
        <v>112</v>
      </c>
    </row>
    <row r="104" spans="1:13" ht="20.25" customHeight="1" thickBot="1">
      <c r="A104" s="94"/>
      <c r="B104" s="94"/>
      <c r="C104" s="94"/>
      <c r="D104" s="94"/>
      <c r="E104" s="94"/>
      <c r="F104" s="94"/>
      <c r="G104" s="173"/>
      <c r="H104" s="173"/>
      <c r="I104" s="95"/>
      <c r="K104" s="66"/>
      <c r="M104" s="68"/>
    </row>
    <row r="105" spans="1:13" ht="19.5" thickBot="1">
      <c r="A105" s="174" t="s">
        <v>52</v>
      </c>
      <c r="B105" s="174"/>
      <c r="C105" s="189" t="str">
        <f>IF(H81="開支≤收入，本校未有計劃運用累積盈餘","本校未有計劃運用累積盈餘",IF(OR(G20=0,G30=0),"請填寫第2部分",IF(G31=0,"第4部分不適用，請跳至第5部分",IF(AND(G31&gt;0,G103=0),"請填寫開支項目用途及預計金額",IF(AND(G103&gt;0,G103=H81),"預計運用盈餘總額與(h)相符 [見第81列]","預計運用盈餘總額與(h)不符 [見第81列]，請核正計算")))))</f>
        <v>請填寫第2部分</v>
      </c>
      <c r="D105" s="190"/>
      <c r="E105" s="190"/>
      <c r="F105" s="190"/>
      <c r="G105" s="190"/>
      <c r="H105" s="190"/>
      <c r="I105" s="191"/>
      <c r="K105" s="77"/>
    </row>
    <row r="106" spans="1:13">
      <c r="A106" s="96"/>
      <c r="B106" s="97"/>
      <c r="C106" s="96"/>
      <c r="D106" s="96"/>
      <c r="E106" s="96"/>
      <c r="F106" s="96"/>
      <c r="G106" s="98"/>
      <c r="H106" s="98"/>
      <c r="I106" s="98"/>
    </row>
    <row r="107" spans="1:13">
      <c r="A107" s="175" t="s">
        <v>86</v>
      </c>
      <c r="B107" s="175"/>
      <c r="C107" s="175"/>
      <c r="D107" s="175"/>
      <c r="E107" s="175"/>
      <c r="F107" s="175"/>
      <c r="G107" s="175"/>
      <c r="H107" s="175"/>
      <c r="I107" s="99"/>
    </row>
    <row r="108" spans="1:13">
      <c r="A108" s="175" t="s">
        <v>87</v>
      </c>
      <c r="B108" s="175"/>
      <c r="C108" s="175"/>
      <c r="D108" s="175"/>
      <c r="E108" s="175"/>
      <c r="F108" s="175"/>
      <c r="G108" s="175"/>
      <c r="H108" s="175"/>
      <c r="I108" s="99"/>
    </row>
    <row r="109" spans="1:13">
      <c r="A109" s="175" t="s">
        <v>91</v>
      </c>
      <c r="B109" s="175"/>
      <c r="C109" s="175"/>
      <c r="D109" s="175"/>
      <c r="E109" s="175"/>
      <c r="F109" s="175"/>
      <c r="G109" s="175"/>
      <c r="H109" s="175"/>
    </row>
    <row r="111" spans="1:13">
      <c r="A111" s="187" t="s">
        <v>92</v>
      </c>
      <c r="B111" s="155"/>
      <c r="C111" s="155"/>
      <c r="D111" s="155"/>
      <c r="E111" s="155"/>
      <c r="F111" s="155"/>
      <c r="G111" s="155"/>
      <c r="H111" s="155"/>
    </row>
    <row r="113" spans="1:9" ht="30" customHeight="1">
      <c r="A113" s="194" t="s">
        <v>93</v>
      </c>
      <c r="B113" s="194"/>
      <c r="C113" s="194"/>
      <c r="D113" s="194"/>
      <c r="E113" s="194"/>
      <c r="F113" s="194"/>
      <c r="G113" s="194"/>
      <c r="H113" s="194"/>
      <c r="I113" s="194"/>
    </row>
    <row r="115" spans="1:9" ht="30" customHeight="1">
      <c r="B115" s="108" t="s">
        <v>120</v>
      </c>
      <c r="C115" s="107"/>
      <c r="D115" s="108" t="s">
        <v>94</v>
      </c>
      <c r="E115" s="124"/>
      <c r="F115" s="123"/>
      <c r="G115" s="124"/>
      <c r="H115" s="124"/>
      <c r="I115" s="124"/>
    </row>
    <row r="116" spans="1:9" ht="30" customHeight="1">
      <c r="B116" s="107"/>
      <c r="C116" s="107"/>
      <c r="D116" s="107" t="s">
        <v>95</v>
      </c>
      <c r="E116" s="126"/>
      <c r="F116" s="125"/>
      <c r="G116" s="126"/>
      <c r="H116" s="126"/>
      <c r="I116" s="126"/>
    </row>
    <row r="117" spans="1:9" ht="19.5">
      <c r="B117" s="107"/>
      <c r="C117" s="107"/>
      <c r="D117" s="107"/>
      <c r="E117" s="107"/>
      <c r="F117" s="115"/>
      <c r="G117" s="107"/>
      <c r="H117" s="107"/>
      <c r="I117" s="107"/>
    </row>
    <row r="118" spans="1:9" ht="30" customHeight="1">
      <c r="B118" s="108" t="s">
        <v>96</v>
      </c>
      <c r="C118" s="107"/>
      <c r="D118" s="107"/>
      <c r="E118" s="124"/>
      <c r="F118" s="127"/>
      <c r="G118" s="124"/>
      <c r="H118" s="107"/>
      <c r="I118" s="107"/>
    </row>
    <row r="120" spans="1:9" ht="30" customHeight="1">
      <c r="A120" s="194" t="s">
        <v>97</v>
      </c>
      <c r="B120" s="194"/>
      <c r="C120" s="194"/>
      <c r="D120" s="194"/>
      <c r="E120" s="194"/>
      <c r="F120" s="194"/>
      <c r="G120" s="194"/>
      <c r="H120" s="194"/>
      <c r="I120" s="194"/>
    </row>
    <row r="122" spans="1:9">
      <c r="A122" s="49" t="s">
        <v>98</v>
      </c>
    </row>
    <row r="124" spans="1:9" ht="19.5">
      <c r="A124" s="47" t="s">
        <v>100</v>
      </c>
      <c r="B124" s="107" t="s">
        <v>103</v>
      </c>
      <c r="C124" s="107"/>
      <c r="D124" s="107"/>
      <c r="E124" s="107"/>
      <c r="F124" s="107"/>
      <c r="G124" s="107"/>
      <c r="H124" s="107"/>
      <c r="I124" s="107"/>
    </row>
    <row r="125" spans="1:9" ht="19.5">
      <c r="A125" s="47" t="s">
        <v>101</v>
      </c>
      <c r="B125" s="107" t="s">
        <v>104</v>
      </c>
      <c r="C125" s="107"/>
      <c r="D125" s="107"/>
      <c r="E125" s="107"/>
      <c r="F125" s="107"/>
      <c r="G125" s="107"/>
      <c r="H125" s="107"/>
      <c r="I125" s="107"/>
    </row>
    <row r="126" spans="1:9" ht="19.5">
      <c r="A126" s="47" t="s">
        <v>102</v>
      </c>
      <c r="B126" s="107" t="s">
        <v>99</v>
      </c>
      <c r="C126" s="107"/>
      <c r="D126" s="107"/>
      <c r="E126" s="107"/>
      <c r="F126" s="107"/>
      <c r="G126" s="107"/>
      <c r="H126" s="107"/>
      <c r="I126" s="107"/>
    </row>
    <row r="127" spans="1:9" ht="19.5">
      <c r="B127" s="107"/>
      <c r="C127" s="107"/>
      <c r="D127" s="107"/>
      <c r="E127" s="107"/>
      <c r="F127" s="107"/>
      <c r="G127" s="107"/>
      <c r="H127" s="107"/>
      <c r="I127" s="107"/>
    </row>
    <row r="128" spans="1:9" ht="19.5">
      <c r="B128" s="107"/>
      <c r="C128" s="107"/>
      <c r="D128" s="107"/>
      <c r="E128" s="107"/>
      <c r="F128" s="107"/>
      <c r="G128" s="112"/>
      <c r="H128" s="113"/>
      <c r="I128" s="114"/>
    </row>
    <row r="129" spans="2:9" ht="30" customHeight="1">
      <c r="B129" s="108" t="s">
        <v>105</v>
      </c>
      <c r="C129" s="107"/>
      <c r="D129" s="115"/>
      <c r="E129" s="107"/>
      <c r="F129" s="107"/>
      <c r="G129" s="116"/>
      <c r="H129" s="117"/>
      <c r="I129" s="118"/>
    </row>
    <row r="130" spans="2:9" ht="30" customHeight="1">
      <c r="B130" s="108" t="s">
        <v>106</v>
      </c>
      <c r="C130" s="107"/>
      <c r="D130" s="115"/>
      <c r="E130" s="107"/>
      <c r="F130" s="107"/>
      <c r="G130" s="116"/>
      <c r="H130" s="117"/>
      <c r="I130" s="118"/>
    </row>
    <row r="131" spans="2:9" ht="30" customHeight="1">
      <c r="B131" s="107" t="s">
        <v>107</v>
      </c>
      <c r="C131" s="107"/>
      <c r="D131" s="119"/>
      <c r="E131" s="107"/>
      <c r="F131" s="107"/>
      <c r="G131" s="120"/>
      <c r="H131" s="121" t="s">
        <v>111</v>
      </c>
      <c r="I131" s="122"/>
    </row>
    <row r="132" spans="2:9" ht="19.5">
      <c r="B132" s="107"/>
      <c r="C132" s="107"/>
      <c r="D132" s="107"/>
      <c r="E132" s="107"/>
      <c r="F132" s="107"/>
      <c r="G132" s="107"/>
      <c r="H132" s="107"/>
      <c r="I132" s="107"/>
    </row>
    <row r="133" spans="2:9" ht="30" customHeight="1">
      <c r="B133" s="108" t="s">
        <v>108</v>
      </c>
      <c r="C133" s="107"/>
      <c r="D133" s="123"/>
      <c r="E133" s="124"/>
      <c r="F133" s="124"/>
      <c r="G133" s="124"/>
      <c r="H133" s="107"/>
      <c r="I133" s="107"/>
    </row>
    <row r="134" spans="2:9" ht="30" customHeight="1">
      <c r="B134" s="107" t="s">
        <v>110</v>
      </c>
      <c r="C134" s="107"/>
      <c r="D134" s="125"/>
      <c r="E134" s="126"/>
      <c r="F134" s="126"/>
      <c r="G134" s="126"/>
      <c r="H134" s="107"/>
      <c r="I134" s="107"/>
    </row>
    <row r="135" spans="2:9" ht="30" customHeight="1">
      <c r="B135" s="107" t="s">
        <v>109</v>
      </c>
      <c r="C135" s="107"/>
      <c r="D135" s="125"/>
      <c r="E135" s="126"/>
      <c r="F135" s="126"/>
      <c r="G135" s="126"/>
      <c r="H135" s="107"/>
      <c r="I135" s="107"/>
    </row>
  </sheetData>
  <sheetProtection algorithmName="SHA-512" hashValue="SuoSBN7ALy/fPHpZH25VotDwp6zEUmf2ZUzeU5Q/DeRI8SrTuevZfDgSAphZK7tFNOJYkuJhDMqvSQZ8EQrC6A==" saltValue="KNOIbx4r00oS3w8Ssr5jqw==" spinCount="100000" sheet="1" insertRows="0"/>
  <protectedRanges>
    <protectedRange algorithmName="SHA-512" hashValue="0+e92lVMWX80JqBUzavdJPmiIpsTI16EB5KJ2YCP7+F3dI2cANrlhe5QCJY6iEEL65R3UxX0bdApihxuNcGz5g==" saltValue="Wg/yIqQaMfFI7TwjKrx58Q==" spinCount="100000" sqref="C105" name="Range9"/>
    <protectedRange algorithmName="SHA-512" hashValue="/pjmVEhzPq5KZvU+f/4L/X/SEFd7Su7t/GRqLe+9+N6/qNPRleQKt/9M9jxoaqHDub3oFWeJi3KXUMnacuK19A==" saltValue="7M+Tbqd11fy/Zja4BqN/bA==" spinCount="100000" sqref="H81" name="Range8"/>
    <protectedRange algorithmName="SHA-512" hashValue="WsFtiYFpiKj44p86WlL1TxwwgI88VmFcYs/uAHtVeAOMgZhuSJ4YmO+DtwMbVZLfRk7RVpnN5ZyGaG3VrRXAzw==" saltValue="LM+HEnMa3yFxn4M0WznpGw==" spinCount="100000" sqref="C72" name="Range7"/>
    <protectedRange algorithmName="SHA-512" hashValue="yJC5psnON7NBMSnVRB6049Wrab/ZozYMHgQdqAEhZ5FWzqou4JnM+uL5BbhcEPbpC9igwMpx2kxjz9w7PDJI2A==" saltValue="K498/+RGaNZFLoGs6+R86A==" spinCount="100000" sqref="H64" name="Range6"/>
    <protectedRange algorithmName="SHA-512" hashValue="pqpbGeavQB25SS9Gno+2BZ+UX30D8KvgX5Ir6NptoBqbr32wKnba+aApibIfAp7O/nHogmXtlmLbNtFvIj5w1Q==" saltValue="CBrKJDhnkYPN6QV0hhVPJA==" spinCount="100000" sqref="H59" name="Range5"/>
    <protectedRange algorithmName="SHA-512" hashValue="ISTXdrQIkp/gQazT1PJXbG0Dx1jlgbwcy7Eo/Fa2VnDGZ61lmadTrLtQZpDZLSPlzTpeuKikzkinCN8sMTf7yQ==" saltValue="G6IQL6HGiA65+L3AEpW/sw==" spinCount="100000" sqref="C31:F31" name="Range4"/>
    <protectedRange algorithmName="SHA-512" hashValue="t1VOZseqfeJeQiY4ibI5vpztue3BYuTf4BJzGyqU2y8ubQDrbX00ZHgliiicmm94rVOYc+LcEryqdZKow7k23A==" saltValue="bdPa8vErHg/N+X7VT+gSMA==" spinCount="100000" sqref="G29:H31" name="Range3"/>
    <protectedRange algorithmName="SHA-512" hashValue="UwpWYyxUdpQn3PJAPeDmZx0j4J/Q5Wyu9BTI2g488IBeMLaMmCHlPSvJ5Nh9g4yRX/r1EEIDnYy2pM6pa1TRBQ==" saltValue="E0a1/pcvH/7ZroXu6AbwEA==" spinCount="100000" sqref="C21:F21" name="Range2"/>
    <protectedRange algorithmName="SHA-512" hashValue="MpvYyfyxxbqj1hLWRGAjIBlVk0eUTSsDjPGZhKR90BQlMKH9v5r0nGvk/jJq8QIBqVNbbeq62DtRwqJvwRJGQA==" saltValue="GRCzKYXoHgtknbPo3cs0+A==" spinCount="100000" sqref="G19:H21" name="Range1"/>
  </protectedRanges>
  <mergeCells count="123">
    <mergeCell ref="A113:I113"/>
    <mergeCell ref="A120:I120"/>
    <mergeCell ref="B9:I9"/>
    <mergeCell ref="A70:G70"/>
    <mergeCell ref="H70:I70"/>
    <mergeCell ref="C72:I72"/>
    <mergeCell ref="A90:I90"/>
    <mergeCell ref="G103:I103"/>
    <mergeCell ref="H54:I54"/>
    <mergeCell ref="H65:I65"/>
    <mergeCell ref="H66:I66"/>
    <mergeCell ref="H67:I67"/>
    <mergeCell ref="H68:I68"/>
    <mergeCell ref="A69:I69"/>
    <mergeCell ref="B96:F96"/>
    <mergeCell ref="B97:F97"/>
    <mergeCell ref="G97:H97"/>
    <mergeCell ref="B98:F98"/>
    <mergeCell ref="G98:H98"/>
    <mergeCell ref="B91:F91"/>
    <mergeCell ref="G91:H91"/>
    <mergeCell ref="H46:I46"/>
    <mergeCell ref="B48:G48"/>
    <mergeCell ref="H48:I48"/>
    <mergeCell ref="H49:I49"/>
    <mergeCell ref="H64:I64"/>
    <mergeCell ref="A109:H109"/>
    <mergeCell ref="A111:H111"/>
    <mergeCell ref="A14:I14"/>
    <mergeCell ref="A4:I4"/>
    <mergeCell ref="A107:H107"/>
    <mergeCell ref="A108:H108"/>
    <mergeCell ref="A85:I85"/>
    <mergeCell ref="A102:I102"/>
    <mergeCell ref="C105:I105"/>
    <mergeCell ref="A103:F103"/>
    <mergeCell ref="G104:H104"/>
    <mergeCell ref="A105:B105"/>
    <mergeCell ref="B99:F99"/>
    <mergeCell ref="G99:H99"/>
    <mergeCell ref="B100:F100"/>
    <mergeCell ref="G100:H100"/>
    <mergeCell ref="B101:F101"/>
    <mergeCell ref="G101:H101"/>
    <mergeCell ref="B94:F94"/>
    <mergeCell ref="G84:H84"/>
    <mergeCell ref="B86:F86"/>
    <mergeCell ref="G86:H86"/>
    <mergeCell ref="A3:I3"/>
    <mergeCell ref="A23:I23"/>
    <mergeCell ref="A24:I24"/>
    <mergeCell ref="A18:B18"/>
    <mergeCell ref="B92:F92"/>
    <mergeCell ref="G92:H92"/>
    <mergeCell ref="B93:F93"/>
    <mergeCell ref="B88:F88"/>
    <mergeCell ref="G88:H88"/>
    <mergeCell ref="B89:F89"/>
    <mergeCell ref="B44:I44"/>
    <mergeCell ref="B39:I39"/>
    <mergeCell ref="A52:I52"/>
    <mergeCell ref="B68:G68"/>
    <mergeCell ref="B67:G67"/>
    <mergeCell ref="B66:G66"/>
    <mergeCell ref="B65:G65"/>
    <mergeCell ref="B59:G59"/>
    <mergeCell ref="B58:G58"/>
    <mergeCell ref="B57:G57"/>
    <mergeCell ref="A46:G46"/>
    <mergeCell ref="A47:I47"/>
    <mergeCell ref="A77:H77"/>
    <mergeCell ref="A78:I78"/>
    <mergeCell ref="B87:F87"/>
    <mergeCell ref="G87:H87"/>
    <mergeCell ref="G71:H71"/>
    <mergeCell ref="A72:B72"/>
    <mergeCell ref="A74:H74"/>
    <mergeCell ref="A75:H75"/>
    <mergeCell ref="B56:G56"/>
    <mergeCell ref="H59:I59"/>
    <mergeCell ref="B95:F95"/>
    <mergeCell ref="G89:H89"/>
    <mergeCell ref="A84:F84"/>
    <mergeCell ref="B55:G55"/>
    <mergeCell ref="B54:G54"/>
    <mergeCell ref="G31:H31"/>
    <mergeCell ref="A33:H33"/>
    <mergeCell ref="A34:H34"/>
    <mergeCell ref="B38:H38"/>
    <mergeCell ref="B41:H41"/>
    <mergeCell ref="G18:H18"/>
    <mergeCell ref="G19:H19"/>
    <mergeCell ref="H50:I50"/>
    <mergeCell ref="B51:G51"/>
    <mergeCell ref="H51:I51"/>
    <mergeCell ref="B53:G53"/>
    <mergeCell ref="H53:I53"/>
    <mergeCell ref="B49:G49"/>
    <mergeCell ref="B50:G50"/>
    <mergeCell ref="G20:H20"/>
    <mergeCell ref="G21:H21"/>
    <mergeCell ref="G28:H28"/>
    <mergeCell ref="G29:H29"/>
    <mergeCell ref="A28:B28"/>
    <mergeCell ref="A37:G37"/>
    <mergeCell ref="G30:H30"/>
    <mergeCell ref="E28:F28"/>
    <mergeCell ref="B42:D42"/>
    <mergeCell ref="C18:D18"/>
    <mergeCell ref="C19:D19"/>
    <mergeCell ref="C20:D20"/>
    <mergeCell ref="C21:D21"/>
    <mergeCell ref="E18:F18"/>
    <mergeCell ref="E19:F19"/>
    <mergeCell ref="E20:F20"/>
    <mergeCell ref="E21:F21"/>
    <mergeCell ref="E29:F29"/>
    <mergeCell ref="E30:F30"/>
    <mergeCell ref="E31:F31"/>
    <mergeCell ref="C28:D28"/>
    <mergeCell ref="C29:D29"/>
    <mergeCell ref="C30:D30"/>
    <mergeCell ref="C31:D31"/>
  </mergeCells>
  <pageMargins left="0.59055118110236204" right="0.59055118110236204" top="0.59055118110236204" bottom="0.59055118110236204" header="0.31496062992126" footer="0.31496062992126"/>
  <pageSetup paperSize="9" scale="74" fitToHeight="0" orientation="portrait" r:id="rId1"/>
  <headerFooter>
    <oddHeader>&amp;R&amp;"Times New Roman,Bold"&amp;12&amp;K000000Annex 1</oddHeader>
    <oddFooter>&amp;C&amp;P</oddFooter>
  </headerFooter>
  <rowBreaks count="3" manualBreakCount="3">
    <brk id="34" max="8" man="1"/>
    <brk id="75" max="8" man="1"/>
    <brk id="10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概覽</vt:lpstr>
      <vt:lpstr>報告</vt:lpstr>
      <vt:lpstr>報告!_ftn1</vt:lpstr>
      <vt:lpstr>報告!_ftnref1</vt:lpstr>
      <vt:lpstr>報告!Print_Area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KGA2(1)</dc:creator>
  <cp:lastModifiedBy>KGA2(1)</cp:lastModifiedBy>
  <cp:lastPrinted>2026-02-10T10:18:42Z</cp:lastPrinted>
  <dcterms:created xsi:type="dcterms:W3CDTF">2025-12-03T04:33:24Z</dcterms:created>
  <dcterms:modified xsi:type="dcterms:W3CDTF">2026-02-13T04:41:45Z</dcterms:modified>
</cp:coreProperties>
</file>